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Rekap Kasus 2023(new" sheetId="1" r:id="rId1"/>
  </sheets>
  <definedNames>
    <definedName name="_xlnm._FilterDatabase" localSheetId="0" hidden="1">'Rekap Kasus 2023(new'!$I$1:$I$84</definedName>
    <definedName name="_xlnm.Print_Area" localSheetId="0">'Rekap Kasus 2023(new'!$A$1:$O$84</definedName>
  </definedNames>
  <calcPr calcId="144525"/>
</workbook>
</file>

<file path=xl/calcChain.xml><?xml version="1.0" encoding="utf-8"?>
<calcChain xmlns="http://schemas.openxmlformats.org/spreadsheetml/2006/main">
  <c r="Q65" i="1" l="1"/>
  <c r="D56" i="1"/>
  <c r="D55" i="1"/>
  <c r="D54" i="1"/>
  <c r="N51" i="1"/>
  <c r="M51" i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21" i="1"/>
  <c r="A22" i="1" s="1"/>
  <c r="A23" i="1" s="1"/>
  <c r="A24" i="1" s="1"/>
  <c r="A25" i="1" s="1"/>
  <c r="A26" i="1" s="1"/>
  <c r="A27" i="1" s="1"/>
  <c r="A28" i="1" s="1"/>
  <c r="A29" i="1" s="1"/>
  <c r="A16" i="1"/>
  <c r="A17" i="1" s="1"/>
  <c r="A18" i="1" s="1"/>
  <c r="S6" i="1"/>
</calcChain>
</file>

<file path=xl/sharedStrings.xml><?xml version="1.0" encoding="utf-8"?>
<sst xmlns="http://schemas.openxmlformats.org/spreadsheetml/2006/main" count="338" uniqueCount="165">
  <si>
    <t>DATA REKAP PENANGANAN KASUS PERSELISIHAN HUBUNGAN INDUSTRIAL</t>
  </si>
  <si>
    <t>DI KOTA DUMAI - RIAU</t>
  </si>
  <si>
    <t>PER 31 Desember   2023</t>
  </si>
  <si>
    <t>NO</t>
  </si>
  <si>
    <t>KASUS</t>
  </si>
  <si>
    <t>TANGGAL SURAT MASUK</t>
  </si>
  <si>
    <t>BIPARTIT</t>
  </si>
  <si>
    <t>PB</t>
  </si>
  <si>
    <t>ANJURAN</t>
  </si>
  <si>
    <t>JENIS PERSELISIHAN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</si>
  <si>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</si>
  <si>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PERUSAHAAN</t>
  </si>
  <si>
    <t>PEKERJA</t>
  </si>
  <si>
    <t>JUMLAH TENAGA KERJA (Org)</t>
  </si>
  <si>
    <t>PHK</t>
  </si>
  <si>
    <t>HAK</t>
  </si>
  <si>
    <t>SP/SB</t>
  </si>
  <si>
    <t>KEPENTINGAN</t>
  </si>
  <si>
    <t>limpah</t>
  </si>
  <si>
    <t>PT. Lab. Klinik Thamrin Cab. Dumai</t>
  </si>
  <si>
    <t>Yunne Triana Pinayungan</t>
  </si>
  <si>
    <t>26-01-2023</t>
  </si>
  <si>
    <t>√</t>
  </si>
  <si>
    <t>Selesai</t>
  </si>
  <si>
    <t>PB. Bipartit</t>
  </si>
  <si>
    <t>PT. Russindo Rekayasa Pranata</t>
  </si>
  <si>
    <t>Hermanto</t>
  </si>
  <si>
    <t>31-01-2023</t>
  </si>
  <si>
    <t>PT. Cahaya Mitra Insani</t>
  </si>
  <si>
    <t>Rutherdina. S</t>
  </si>
  <si>
    <t>01-02-2023</t>
  </si>
  <si>
    <t>PB Mediator</t>
  </si>
  <si>
    <t>Usaha Tiara Jati</t>
  </si>
  <si>
    <t>Reaz Rizieq Alfarizi</t>
  </si>
  <si>
    <t>03-02-2023</t>
  </si>
  <si>
    <t>Bipartit</t>
  </si>
  <si>
    <t>PT. Berjaya Samudera Indonesia</t>
  </si>
  <si>
    <t>Jul Efendi</t>
  </si>
  <si>
    <t>21-02-2023</t>
  </si>
  <si>
    <t>PT. Mahkota Dumai Perkasa</t>
  </si>
  <si>
    <t>Tongam Sahala</t>
  </si>
  <si>
    <t>09-02-2023</t>
  </si>
  <si>
    <t>PT. Trisakti Perkasa (Vendor Mega Green)</t>
  </si>
  <si>
    <t>Indra Wahyuni</t>
  </si>
  <si>
    <t>28-02-2023</t>
  </si>
  <si>
    <t>Koperasi Jasa Wanita Patra</t>
  </si>
  <si>
    <t>M. Nasoha</t>
  </si>
  <si>
    <t>06-03-2023</t>
  </si>
  <si>
    <t>PT. Global Jasa Ekspres (GJE)</t>
  </si>
  <si>
    <t>Sri Irawati</t>
  </si>
  <si>
    <t>Dilimpahkan ke Pengawas</t>
  </si>
  <si>
    <t>PT. Srikandi Inti Lestari</t>
  </si>
  <si>
    <t>Kris Ivan Karena</t>
  </si>
  <si>
    <t>07-03-2023</t>
  </si>
  <si>
    <t>PT. BAF</t>
  </si>
  <si>
    <t>Nurhasannah</t>
  </si>
  <si>
    <t>24-03-2023</t>
  </si>
  <si>
    <t xml:space="preserve">PT. Kilang Pertamina International RU II </t>
  </si>
  <si>
    <t>Ichsanul Huda</t>
  </si>
  <si>
    <t>28-03-2023</t>
  </si>
  <si>
    <t>Anjuran</t>
  </si>
  <si>
    <t>CV. SJIO / PT. Rawlindo power solution</t>
  </si>
  <si>
    <t>Mansur</t>
  </si>
  <si>
    <t>31-03-2023</t>
  </si>
  <si>
    <t>PT. Mutiara Naga Indonesia</t>
  </si>
  <si>
    <t>Hendri cs 3 orang</t>
  </si>
  <si>
    <t>06-04-2023</t>
  </si>
  <si>
    <t>Proses</t>
  </si>
  <si>
    <t>Dihapus karena wilayah Bengkalis</t>
  </si>
  <si>
    <t>PT. Riau Abdi Santosa</t>
  </si>
  <si>
    <t>Iqbal Khazim</t>
  </si>
  <si>
    <t>10-04-2023</t>
  </si>
  <si>
    <t>Saliusmanto</t>
  </si>
  <si>
    <t>PT. Berjaya Group</t>
  </si>
  <si>
    <t>Binsar P. Simanjuntak CS 29 orang</t>
  </si>
  <si>
    <t>11-04-2023</t>
  </si>
  <si>
    <t>PT. E. Clean</t>
  </si>
  <si>
    <t>Sinta Dame Sitompul</t>
  </si>
  <si>
    <t>12-04-2023</t>
  </si>
  <si>
    <t>bipartit</t>
  </si>
  <si>
    <t>PT. LAM</t>
  </si>
  <si>
    <t>Dedy Candra Nasution</t>
  </si>
  <si>
    <t>02-05-2023</t>
  </si>
  <si>
    <t>Wan Hanisha</t>
  </si>
  <si>
    <t>05-05-2023</t>
  </si>
  <si>
    <t>Daud Manaek S</t>
  </si>
  <si>
    <t>10-05-2023</t>
  </si>
  <si>
    <t>PT. Garuda  Mitra Mandiri</t>
  </si>
  <si>
    <t>Devi parantika</t>
  </si>
  <si>
    <t>12-05-2023</t>
  </si>
  <si>
    <t>CV. Dima Mandiri Sejahtera</t>
  </si>
  <si>
    <t>Koang Yong</t>
  </si>
  <si>
    <t>25-05-2023</t>
  </si>
  <si>
    <t>Mhd. Edward cs  7 org</t>
  </si>
  <si>
    <t>9-06-2023</t>
  </si>
  <si>
    <t>PB Mediator
18 Juli 2023</t>
  </si>
  <si>
    <t>CV. Aneka Elektro</t>
  </si>
  <si>
    <t>DoNni Putra Febrianto</t>
  </si>
  <si>
    <t>15-06-2023</t>
  </si>
  <si>
    <t>PT. Jasindo</t>
  </si>
  <si>
    <t>Timbul Rajagukguk &amp; Sobri Bimantara</t>
  </si>
  <si>
    <t>PB Mediator 4-9-2023</t>
  </si>
  <si>
    <t>Muhammad Buchori</t>
  </si>
  <si>
    <t>19-06-2023</t>
  </si>
  <si>
    <t>Akif Mutawakkil &amp; Rizki Juliando</t>
  </si>
  <si>
    <t>27-06-2023</t>
  </si>
  <si>
    <t>PT. Cemerlang Samudra Kontrindo (PT. CSK)</t>
  </si>
  <si>
    <t>Kurbianto cs 16 Orang</t>
  </si>
  <si>
    <t>PT. Rawlindo Power Solusi</t>
  </si>
  <si>
    <t>Syaiful Hamzah Pratama Pane</t>
  </si>
  <si>
    <t>04-07-2023</t>
  </si>
  <si>
    <t>Restoran Semua Suka Fried Chicken (SSFC)</t>
  </si>
  <si>
    <t>Sintia Repa Pertiwi</t>
  </si>
  <si>
    <t>Rita Br. Sirait CS 4 orang</t>
  </si>
  <si>
    <t>05-07-2023</t>
  </si>
  <si>
    <t>Joni Warter</t>
  </si>
  <si>
    <t>PT.Dumai Paricipta Abadi</t>
  </si>
  <si>
    <t>Muhammad Faisyal</t>
  </si>
  <si>
    <t>02-08-2023</t>
  </si>
  <si>
    <t>Bobby C. Sihombing &amp; Ticer Simangunsong</t>
  </si>
  <si>
    <t>08-08-2023</t>
  </si>
  <si>
    <t>PT. Satria Elane Nusantara</t>
  </si>
  <si>
    <t>Hotman Gultom</t>
  </si>
  <si>
    <t>16-08-2023</t>
  </si>
  <si>
    <t>Dede Dwi Prayoga</t>
  </si>
  <si>
    <t>25-08-2023</t>
  </si>
  <si>
    <t>PT. The Far East</t>
  </si>
  <si>
    <t>Bintang Rahmad sari Nainggolan</t>
  </si>
  <si>
    <t>12-09-2023</t>
  </si>
  <si>
    <t>Luddibal Dekly Bobez</t>
  </si>
  <si>
    <t>19-09-2023</t>
  </si>
  <si>
    <t>PT. Lambang Azaz Mulia</t>
  </si>
  <si>
    <t>M. Ardiansyah Nst</t>
  </si>
  <si>
    <t>19-10-2023</t>
  </si>
  <si>
    <t>PT. Meridan Sejati Surya Plantation</t>
  </si>
  <si>
    <t xml:space="preserve">Monang Cut Multi Situmorang </t>
  </si>
  <si>
    <t>11-10-2023</t>
  </si>
  <si>
    <t>Anjuran 20-12-2023</t>
  </si>
  <si>
    <t>PT. Surya Tata Mandiri</t>
  </si>
  <si>
    <t>Susi Kartina</t>
  </si>
  <si>
    <t>20-10-2023</t>
  </si>
  <si>
    <t>Ridwan Ritonga</t>
  </si>
  <si>
    <t>22-11-2023</t>
  </si>
  <si>
    <t>PT. Andalan Permata Buana</t>
  </si>
  <si>
    <t>Abdul Muluk</t>
  </si>
  <si>
    <t>20-12-2023</t>
  </si>
  <si>
    <t>TOTAL</t>
  </si>
  <si>
    <t>Jumlah Kasus Perselisihan 2023 Per 31 Desember 2023</t>
  </si>
  <si>
    <t>42  Kasus</t>
  </si>
  <si>
    <t>Jumlah Perselisihan PHK Per 31 Desember  2023</t>
  </si>
  <si>
    <t>Dumai,  31  Desember   2023</t>
  </si>
  <si>
    <t>Jumlah Perselisihan HAK Per 31 Desember  2023</t>
  </si>
  <si>
    <t xml:space="preserve">Mengetahui , </t>
  </si>
  <si>
    <t>Jumlah Perselisihan SP/SB Per Per 31 Desember  2023</t>
  </si>
  <si>
    <t>Kepala Bidang Hubungan Industrial</t>
  </si>
  <si>
    <t>Jumlah Perselisihan Kepentingan 31 Desember  2023</t>
  </si>
  <si>
    <t xml:space="preserve">    </t>
  </si>
  <si>
    <t>dan Persyaratan Kerja</t>
  </si>
  <si>
    <t>Jumlah Tenaga Kerja di PHK</t>
  </si>
  <si>
    <t>28  Orang</t>
  </si>
  <si>
    <t>PB (Perjanjian Bersama)</t>
  </si>
  <si>
    <t>AFRINAIDI, S.Sos</t>
  </si>
  <si>
    <t>Penata Tk. I</t>
  </si>
  <si>
    <t>NIP. 19780102 200112 1 003</t>
  </si>
  <si>
    <t>Pelimpahan ke Provinsi/Pengawas Ketenagakerjaan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</si>
</sst>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</font>
    <font>
      <sz val="11"/>
      <color theme="7" tint="-0.499984740745262"/>
      <name val="Calibri"/>
      <family val="2"/>
      <scheme val="minor"/>
    </font>
    <font>
      <b/>
      <sz val="11"/>
      <color rgb="FFFF3399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</cellStyleXfs>
  <cellXfs count="16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6" fillId="0" borderId="0" xfId="0" applyFont="1"/>
    <xf numFmtId="0" fontId="0" fillId="3" borderId="4" xfId="0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15" fontId="0" fillId="3" borderId="5" xfId="0" quotePrefix="1" applyNumberForma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0" fillId="0" borderId="0" xfId="0" applyFont="1"/>
    <xf numFmtId="0" fontId="9" fillId="3" borderId="5" xfId="0" applyFont="1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center" vertical="center" wrapText="1"/>
    </xf>
    <xf numFmtId="15" fontId="0" fillId="5" borderId="5" xfId="0" quotePrefix="1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7" fillId="5" borderId="5" xfId="0" quotePrefix="1" applyFont="1" applyFill="1" applyBorder="1" applyAlignment="1">
      <alignment horizontal="center" vertical="center"/>
    </xf>
    <xf numFmtId="0" fontId="11" fillId="0" borderId="0" xfId="0" applyFont="1"/>
    <xf numFmtId="0" fontId="7" fillId="5" borderId="5" xfId="0" applyFont="1" applyFill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15" fontId="0" fillId="5" borderId="5" xfId="0" quotePrefix="1" applyNumberForma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5" borderId="5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5" borderId="5" xfId="0" quotePrefix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15" fontId="0" fillId="3" borderId="5" xfId="0" quotePrefix="1" applyNumberForma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9" fillId="3" borderId="5" xfId="0" quotePrefix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0" fillId="6" borderId="5" xfId="0" applyFill="1" applyBorder="1" applyAlignment="1">
      <alignment horizontal="center" vertical="center" wrapText="1"/>
    </xf>
    <xf numFmtId="15" fontId="0" fillId="6" borderId="5" xfId="0" quotePrefix="1" applyNumberForma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2" borderId="0" xfId="0" applyFont="1" applyFill="1"/>
    <xf numFmtId="0" fontId="0" fillId="2" borderId="0" xfId="0" applyFill="1"/>
    <xf numFmtId="15" fontId="0" fillId="3" borderId="5" xfId="0" applyNumberForma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0" fillId="7" borderId="4" xfId="0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left" vertical="center" wrapText="1"/>
    </xf>
    <xf numFmtId="0" fontId="0" fillId="7" borderId="5" xfId="0" applyFill="1" applyBorder="1" applyAlignment="1">
      <alignment horizontal="center" vertical="center" wrapText="1"/>
    </xf>
    <xf numFmtId="15" fontId="0" fillId="7" borderId="5" xfId="0" quotePrefix="1" applyNumberForma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/>
    </xf>
    <xf numFmtId="0" fontId="6" fillId="7" borderId="0" xfId="0" applyFont="1" applyFill="1"/>
    <xf numFmtId="0" fontId="5" fillId="7" borderId="0" xfId="0" applyFont="1" applyFill="1"/>
    <xf numFmtId="0" fontId="0" fillId="7" borderId="0" xfId="0" applyFill="1"/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6" fillId="7" borderId="0" xfId="0" applyFont="1" applyFill="1" applyAlignment="1">
      <alignment vertical="center"/>
    </xf>
    <xf numFmtId="0" fontId="5" fillId="9" borderId="0" xfId="0" applyFont="1" applyFill="1"/>
    <xf numFmtId="0" fontId="0" fillId="9" borderId="0" xfId="0" applyFill="1"/>
    <xf numFmtId="0" fontId="11" fillId="0" borderId="0" xfId="0" applyFont="1" applyAlignment="1">
      <alignment horizontal="center" vertical="center" wrapText="1"/>
    </xf>
    <xf numFmtId="15" fontId="0" fillId="6" borderId="5" xfId="0" quotePrefix="1" applyNumberForma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0" fillId="8" borderId="8" xfId="0" applyFill="1" applyBorder="1" applyAlignment="1">
      <alignment horizontal="center" vertical="center" wrapText="1"/>
    </xf>
    <xf numFmtId="15" fontId="0" fillId="8" borderId="8" xfId="0" quotePrefix="1" applyNumberForma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left" vertical="center" wrapText="1"/>
    </xf>
    <xf numFmtId="0" fontId="9" fillId="10" borderId="8" xfId="0" applyFont="1" applyFill="1" applyBorder="1" applyAlignment="1">
      <alignment horizontal="left" vertical="center" wrapText="1"/>
    </xf>
    <xf numFmtId="0" fontId="0" fillId="10" borderId="8" xfId="0" applyFill="1" applyBorder="1" applyAlignment="1">
      <alignment horizontal="center" vertical="center" wrapText="1"/>
    </xf>
    <xf numFmtId="15" fontId="0" fillId="10" borderId="8" xfId="0" quotePrefix="1" applyNumberForma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horizontal="left" vertical="center" wrapText="1"/>
    </xf>
    <xf numFmtId="0" fontId="0" fillId="6" borderId="8" xfId="0" applyFill="1" applyBorder="1" applyAlignment="1">
      <alignment horizontal="center" vertical="center" wrapText="1"/>
    </xf>
    <xf numFmtId="15" fontId="0" fillId="6" borderId="8" xfId="0" quotePrefix="1" applyNumberForma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0" borderId="0" xfId="0" applyFont="1" applyAlignment="1">
      <alignment vertical="center"/>
    </xf>
    <xf numFmtId="17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9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2" borderId="0" xfId="0" applyFont="1" applyFill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9" fillId="9" borderId="0" xfId="0" applyFont="1" applyFill="1" applyAlignment="1">
      <alignment vertical="center"/>
    </xf>
    <xf numFmtId="0" fontId="9" fillId="9" borderId="0" xfId="0" applyFont="1" applyFill="1" applyAlignment="1">
      <alignment vertical="center" wrapText="1"/>
    </xf>
    <xf numFmtId="0" fontId="9" fillId="9" borderId="0" xfId="0" applyFont="1" applyFill="1" applyAlignment="1">
      <alignment horizontal="left" vertical="center"/>
    </xf>
    <xf numFmtId="0" fontId="9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left" vertical="center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abSelected="1" view="pageBreakPreview" topLeftCell="A44" zoomScaleSheetLayoutView="100" workbookViewId="0">
      <selection activeCell="E53" sqref="E53"/>
    </sheetView>
  </sheetViews>
  <sheetFormatPr defaultRowHeight="14.4" x14ac:dyDescent="0.3"/>
  <cols>
    <col min="1" max="1" width="4.44140625" style="118" customWidth="1"/>
    <col min="2" max="2" width="29.88671875" style="136" customWidth="1"/>
    <col min="3" max="3" width="23.88671875" style="137" customWidth="1"/>
    <col min="4" max="4" width="12.5546875" style="119" customWidth="1"/>
    <col min="5" max="5" width="14.109375" style="118" customWidth="1"/>
    <col min="6" max="6" width="8.88671875" style="118"/>
    <col min="7" max="7" width="5" style="118" customWidth="1"/>
    <col min="8" max="8" width="9.5546875" style="118" customWidth="1"/>
    <col min="9" max="10" width="4.88671875" style="130" customWidth="1"/>
    <col min="11" max="11" width="6.109375" style="130" customWidth="1"/>
    <col min="12" max="12" width="13.6640625" style="130" customWidth="1"/>
    <col min="13" max="13" width="10.88671875" style="118" customWidth="1"/>
    <col min="14" max="14" width="12.88671875" hidden="1" customWidth="1"/>
    <col min="15" max="15" width="9.6640625" customWidth="1"/>
  </cols>
  <sheetData>
    <row r="1" spans="1:19" ht="16.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9" ht="16.5" customHeight="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9" ht="27.75" customHeight="1" thickBot="1" x14ac:dyDescent="0.3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9" ht="29.25" customHeight="1" thickTop="1" x14ac:dyDescent="0.3">
      <c r="A4" s="3" t="s">
        <v>3</v>
      </c>
      <c r="B4" s="4" t="s">
        <v>4</v>
      </c>
      <c r="C4" s="4"/>
      <c r="D4" s="4"/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/>
      <c r="K4" s="4"/>
      <c r="L4" s="4"/>
      <c r="M4" s="5" t="s">
        <v>10</v>
      </c>
      <c r="O4" s="6"/>
      <c r="P4" s="6"/>
      <c r="Q4" s="6"/>
      <c r="R4" s="6"/>
      <c r="S4" s="6"/>
    </row>
    <row r="5" spans="1:19" ht="43.2" x14ac:dyDescent="0.3">
      <c r="A5" s="7"/>
      <c r="B5" s="8" t="s">
        <v>11</v>
      </c>
      <c r="C5" s="8" t="s">
        <v>12</v>
      </c>
      <c r="D5" s="8" t="s">
        <v>13</v>
      </c>
      <c r="E5" s="9"/>
      <c r="F5" s="9"/>
      <c r="G5" s="9"/>
      <c r="H5" s="9"/>
      <c r="I5" s="8" t="s">
        <v>14</v>
      </c>
      <c r="J5" s="8" t="s">
        <v>15</v>
      </c>
      <c r="K5" s="8" t="s">
        <v>16</v>
      </c>
      <c r="L5" s="8" t="s">
        <v>17</v>
      </c>
      <c r="M5" s="10"/>
      <c r="N5" s="11"/>
      <c r="O5" s="6"/>
      <c r="P5" s="6"/>
      <c r="Q5" s="6" t="s">
        <v>18</v>
      </c>
      <c r="R5" s="6"/>
      <c r="S5" s="6"/>
    </row>
    <row r="6" spans="1:19" ht="33" customHeight="1" x14ac:dyDescent="0.3">
      <c r="A6" s="12">
        <v>1</v>
      </c>
      <c r="B6" s="13" t="s">
        <v>19</v>
      </c>
      <c r="C6" s="14" t="s">
        <v>20</v>
      </c>
      <c r="D6" s="15">
        <v>1</v>
      </c>
      <c r="E6" s="16" t="s">
        <v>21</v>
      </c>
      <c r="F6" s="17" t="s">
        <v>22</v>
      </c>
      <c r="G6" s="17"/>
      <c r="H6" s="18"/>
      <c r="I6" s="17"/>
      <c r="J6" s="17"/>
      <c r="K6" s="17"/>
      <c r="L6" s="17" t="s">
        <v>22</v>
      </c>
      <c r="M6" s="19" t="s">
        <v>23</v>
      </c>
      <c r="N6" s="20" t="s">
        <v>24</v>
      </c>
      <c r="O6" s="6"/>
      <c r="P6" s="6"/>
      <c r="Q6" s="6"/>
      <c r="R6" s="6"/>
      <c r="S6" s="6">
        <f>16+8+28+6</f>
        <v>58</v>
      </c>
    </row>
    <row r="7" spans="1:19" ht="32.25" customHeight="1" x14ac:dyDescent="0.3">
      <c r="A7" s="12">
        <v>2</v>
      </c>
      <c r="B7" s="13" t="s">
        <v>25</v>
      </c>
      <c r="C7" s="14" t="s">
        <v>26</v>
      </c>
      <c r="D7" s="15">
        <v>1</v>
      </c>
      <c r="E7" s="16" t="s">
        <v>27</v>
      </c>
      <c r="F7" s="17" t="s">
        <v>22</v>
      </c>
      <c r="G7" s="21"/>
      <c r="H7" s="21"/>
      <c r="I7" s="17" t="s">
        <v>22</v>
      </c>
      <c r="J7" s="22"/>
      <c r="K7" s="21"/>
      <c r="L7" s="21"/>
      <c r="M7" s="19" t="s">
        <v>23</v>
      </c>
      <c r="N7" s="20" t="s">
        <v>24</v>
      </c>
      <c r="O7" s="6"/>
      <c r="P7" s="6"/>
      <c r="Q7" s="6">
        <v>16</v>
      </c>
      <c r="R7" s="6"/>
      <c r="S7" s="6"/>
    </row>
    <row r="8" spans="1:19" ht="20.25" customHeight="1" x14ac:dyDescent="0.3">
      <c r="A8" s="23">
        <v>3</v>
      </c>
      <c r="B8" s="24" t="s">
        <v>28</v>
      </c>
      <c r="C8" s="25" t="s">
        <v>29</v>
      </c>
      <c r="D8" s="26">
        <v>1</v>
      </c>
      <c r="E8" s="27" t="s">
        <v>30</v>
      </c>
      <c r="F8" s="28"/>
      <c r="G8" s="29" t="s">
        <v>22</v>
      </c>
      <c r="H8" s="29"/>
      <c r="I8" s="29" t="s">
        <v>22</v>
      </c>
      <c r="J8" s="28"/>
      <c r="K8" s="30"/>
      <c r="L8" s="30"/>
      <c r="M8" s="19" t="s">
        <v>23</v>
      </c>
      <c r="N8" s="31" t="s">
        <v>31</v>
      </c>
      <c r="O8" s="6"/>
      <c r="P8" s="6"/>
      <c r="Q8" s="6"/>
      <c r="R8" s="6"/>
      <c r="S8" s="6"/>
    </row>
    <row r="9" spans="1:19" ht="20.25" customHeight="1" x14ac:dyDescent="0.3">
      <c r="A9" s="23">
        <v>4</v>
      </c>
      <c r="B9" s="32" t="s">
        <v>32</v>
      </c>
      <c r="C9" s="33" t="s">
        <v>33</v>
      </c>
      <c r="D9" s="26">
        <v>1</v>
      </c>
      <c r="E9" s="34" t="s">
        <v>34</v>
      </c>
      <c r="F9" s="35" t="s">
        <v>22</v>
      </c>
      <c r="G9" s="35"/>
      <c r="H9" s="35"/>
      <c r="I9" s="35"/>
      <c r="J9" s="35" t="s">
        <v>22</v>
      </c>
      <c r="K9" s="35"/>
      <c r="L9" s="35"/>
      <c r="M9" s="19" t="s">
        <v>23</v>
      </c>
      <c r="N9" s="36" t="s">
        <v>35</v>
      </c>
      <c r="O9" s="6"/>
      <c r="P9" s="6"/>
      <c r="Q9" s="6"/>
      <c r="R9" s="6"/>
      <c r="S9" s="6"/>
    </row>
    <row r="10" spans="1:19" ht="31.5" customHeight="1" x14ac:dyDescent="0.3">
      <c r="A10" s="23">
        <v>5</v>
      </c>
      <c r="B10" s="32" t="s">
        <v>36</v>
      </c>
      <c r="C10" s="33" t="s">
        <v>37</v>
      </c>
      <c r="D10" s="26">
        <v>1</v>
      </c>
      <c r="E10" s="34" t="s">
        <v>38</v>
      </c>
      <c r="F10" s="35"/>
      <c r="G10" s="35" t="s">
        <v>22</v>
      </c>
      <c r="H10" s="37"/>
      <c r="I10" s="35"/>
      <c r="J10" s="35" t="s">
        <v>22</v>
      </c>
      <c r="K10" s="37"/>
      <c r="L10" s="37"/>
      <c r="M10" s="19" t="s">
        <v>23</v>
      </c>
      <c r="N10" s="38" t="s">
        <v>31</v>
      </c>
      <c r="O10" s="6"/>
      <c r="P10" s="6"/>
      <c r="Q10" s="6"/>
      <c r="R10" s="6"/>
      <c r="S10" s="6"/>
    </row>
    <row r="11" spans="1:19" ht="18" customHeight="1" x14ac:dyDescent="0.3">
      <c r="A11" s="23">
        <v>6</v>
      </c>
      <c r="B11" s="24" t="s">
        <v>39</v>
      </c>
      <c r="C11" s="25" t="s">
        <v>40</v>
      </c>
      <c r="D11" s="26">
        <v>1</v>
      </c>
      <c r="E11" s="27" t="s">
        <v>41</v>
      </c>
      <c r="F11" s="35" t="s">
        <v>22</v>
      </c>
      <c r="G11" s="39"/>
      <c r="H11" s="30"/>
      <c r="I11" s="28"/>
      <c r="J11" s="29" t="s">
        <v>22</v>
      </c>
      <c r="K11" s="29"/>
      <c r="L11" s="29"/>
      <c r="M11" s="19" t="s">
        <v>23</v>
      </c>
      <c r="N11" s="36" t="s">
        <v>35</v>
      </c>
      <c r="O11" s="6"/>
      <c r="P11" s="6"/>
      <c r="Q11" s="6"/>
      <c r="R11" s="6"/>
      <c r="S11" s="6"/>
    </row>
    <row r="12" spans="1:19" ht="31.2" x14ac:dyDescent="0.3">
      <c r="A12" s="23">
        <v>7</v>
      </c>
      <c r="B12" s="24" t="s">
        <v>42</v>
      </c>
      <c r="C12" s="25" t="s">
        <v>43</v>
      </c>
      <c r="D12" s="26">
        <v>1</v>
      </c>
      <c r="E12" s="27" t="s">
        <v>44</v>
      </c>
      <c r="F12" s="35" t="s">
        <v>22</v>
      </c>
      <c r="G12" s="39"/>
      <c r="H12" s="30"/>
      <c r="I12" s="29" t="s">
        <v>22</v>
      </c>
      <c r="J12" s="28"/>
      <c r="K12" s="29"/>
      <c r="L12" s="29"/>
      <c r="M12" s="19" t="s">
        <v>23</v>
      </c>
      <c r="N12" s="36" t="s">
        <v>35</v>
      </c>
      <c r="O12" s="6"/>
      <c r="P12" s="6"/>
      <c r="Q12" s="6"/>
      <c r="R12" s="6"/>
      <c r="S12" s="6"/>
    </row>
    <row r="13" spans="1:19" ht="22.5" customHeight="1" x14ac:dyDescent="0.3">
      <c r="A13" s="12">
        <v>8</v>
      </c>
      <c r="B13" s="40" t="s">
        <v>45</v>
      </c>
      <c r="C13" s="41" t="s">
        <v>46</v>
      </c>
      <c r="D13" s="15">
        <v>1</v>
      </c>
      <c r="E13" s="42" t="s">
        <v>47</v>
      </c>
      <c r="F13" s="43" t="s">
        <v>22</v>
      </c>
      <c r="G13" s="44"/>
      <c r="H13" s="18"/>
      <c r="I13" s="17" t="s">
        <v>22</v>
      </c>
      <c r="J13" s="17"/>
      <c r="K13" s="17"/>
      <c r="L13" s="17"/>
      <c r="M13" s="19" t="s">
        <v>23</v>
      </c>
      <c r="N13" s="36" t="s">
        <v>35</v>
      </c>
      <c r="O13" s="6"/>
      <c r="P13" s="6"/>
      <c r="Q13" s="6"/>
      <c r="R13" s="6"/>
      <c r="S13" s="6"/>
    </row>
    <row r="14" spans="1:19" ht="27.75" customHeight="1" x14ac:dyDescent="0.3">
      <c r="A14" s="45">
        <v>9</v>
      </c>
      <c r="B14" s="46" t="s">
        <v>48</v>
      </c>
      <c r="C14" s="47" t="s">
        <v>49</v>
      </c>
      <c r="D14" s="48">
        <v>1</v>
      </c>
      <c r="E14" s="49" t="s">
        <v>47</v>
      </c>
      <c r="F14" s="50"/>
      <c r="G14" s="51"/>
      <c r="H14" s="51"/>
      <c r="I14" s="51"/>
      <c r="J14" s="52" t="s">
        <v>22</v>
      </c>
      <c r="K14" s="51"/>
      <c r="L14" s="51"/>
      <c r="M14" s="53" t="s">
        <v>23</v>
      </c>
      <c r="N14" s="54" t="s">
        <v>50</v>
      </c>
      <c r="O14" s="6"/>
      <c r="P14" s="6"/>
      <c r="Q14" s="6"/>
      <c r="R14" s="6"/>
      <c r="S14" s="6"/>
    </row>
    <row r="15" spans="1:19" s="60" customFormat="1" ht="25.2" customHeight="1" x14ac:dyDescent="0.3">
      <c r="A15" s="12">
        <v>10</v>
      </c>
      <c r="B15" s="40" t="s">
        <v>51</v>
      </c>
      <c r="C15" s="55" t="s">
        <v>52</v>
      </c>
      <c r="D15" s="15">
        <v>1</v>
      </c>
      <c r="E15" s="16" t="s">
        <v>53</v>
      </c>
      <c r="F15" s="17" t="s">
        <v>22</v>
      </c>
      <c r="G15" s="17"/>
      <c r="H15" s="56"/>
      <c r="I15" s="57"/>
      <c r="J15" s="57" t="s">
        <v>22</v>
      </c>
      <c r="K15" s="56"/>
      <c r="L15" s="56"/>
      <c r="M15" s="19" t="s">
        <v>23</v>
      </c>
      <c r="N15" s="58" t="s">
        <v>24</v>
      </c>
      <c r="O15" s="59"/>
      <c r="P15" s="59"/>
      <c r="Q15" s="59"/>
      <c r="R15" s="59"/>
      <c r="S15" s="59"/>
    </row>
    <row r="16" spans="1:19" s="60" customFormat="1" ht="25.2" customHeight="1" x14ac:dyDescent="0.3">
      <c r="A16" s="12">
        <f>1+A15</f>
        <v>11</v>
      </c>
      <c r="B16" s="40" t="s">
        <v>54</v>
      </c>
      <c r="C16" s="55" t="s">
        <v>55</v>
      </c>
      <c r="D16" s="15">
        <v>1</v>
      </c>
      <c r="E16" s="16" t="s">
        <v>56</v>
      </c>
      <c r="F16" s="17" t="s">
        <v>22</v>
      </c>
      <c r="G16" s="17"/>
      <c r="H16" s="56"/>
      <c r="I16" s="17" t="s">
        <v>22</v>
      </c>
      <c r="J16" s="57"/>
      <c r="K16" s="56"/>
      <c r="L16" s="56"/>
      <c r="M16" s="19" t="s">
        <v>23</v>
      </c>
      <c r="N16" s="58" t="s">
        <v>24</v>
      </c>
      <c r="O16" s="59"/>
      <c r="P16" s="59"/>
      <c r="Q16" s="59"/>
      <c r="R16" s="59"/>
      <c r="S16" s="59"/>
    </row>
    <row r="17" spans="1:19" s="60" customFormat="1" ht="33" customHeight="1" x14ac:dyDescent="0.3">
      <c r="A17" s="12">
        <f>1+A16</f>
        <v>12</v>
      </c>
      <c r="B17" s="40" t="s">
        <v>57</v>
      </c>
      <c r="C17" s="55" t="s">
        <v>58</v>
      </c>
      <c r="D17" s="15">
        <v>1</v>
      </c>
      <c r="E17" s="61" t="s">
        <v>59</v>
      </c>
      <c r="F17" s="17"/>
      <c r="G17" s="56"/>
      <c r="H17" s="17" t="s">
        <v>22</v>
      </c>
      <c r="I17" s="17" t="s">
        <v>22</v>
      </c>
      <c r="J17" s="57"/>
      <c r="K17" s="56"/>
      <c r="L17" s="56"/>
      <c r="M17" s="19" t="s">
        <v>23</v>
      </c>
      <c r="N17" s="62" t="s">
        <v>60</v>
      </c>
      <c r="O17" s="59"/>
      <c r="P17" s="59"/>
      <c r="Q17" s="59"/>
      <c r="R17" s="59"/>
      <c r="S17" s="59"/>
    </row>
    <row r="18" spans="1:19" s="60" customFormat="1" ht="33" customHeight="1" x14ac:dyDescent="0.3">
      <c r="A18" s="12">
        <f>1+A17</f>
        <v>13</v>
      </c>
      <c r="B18" s="40" t="s">
        <v>61</v>
      </c>
      <c r="C18" s="55" t="s">
        <v>62</v>
      </c>
      <c r="D18" s="15">
        <v>1</v>
      </c>
      <c r="E18" s="16" t="s">
        <v>63</v>
      </c>
      <c r="F18" s="17" t="s">
        <v>22</v>
      </c>
      <c r="G18" s="17"/>
      <c r="H18" s="56"/>
      <c r="I18" s="17"/>
      <c r="J18" s="57"/>
      <c r="K18" s="56"/>
      <c r="L18" s="17" t="s">
        <v>22</v>
      </c>
      <c r="M18" s="19" t="s">
        <v>23</v>
      </c>
      <c r="N18" s="58" t="s">
        <v>24</v>
      </c>
      <c r="O18" s="59"/>
      <c r="P18" s="59"/>
      <c r="Q18" s="59"/>
      <c r="R18" s="59"/>
      <c r="S18" s="59"/>
    </row>
    <row r="19" spans="1:19" s="73" customFormat="1" ht="33" hidden="1" customHeight="1" x14ac:dyDescent="0.3">
      <c r="A19" s="63"/>
      <c r="B19" s="64" t="s">
        <v>64</v>
      </c>
      <c r="C19" s="65" t="s">
        <v>65</v>
      </c>
      <c r="D19" s="66">
        <v>4</v>
      </c>
      <c r="E19" s="67" t="s">
        <v>66</v>
      </c>
      <c r="F19" s="68" t="s">
        <v>22</v>
      </c>
      <c r="G19" s="69"/>
      <c r="H19" s="69"/>
      <c r="I19" s="68" t="s">
        <v>22</v>
      </c>
      <c r="J19" s="70"/>
      <c r="K19" s="69"/>
      <c r="L19" s="69"/>
      <c r="M19" s="19" t="s">
        <v>67</v>
      </c>
      <c r="N19" s="71" t="s">
        <v>68</v>
      </c>
      <c r="O19" s="72"/>
      <c r="P19" s="72"/>
      <c r="Q19" s="72"/>
      <c r="R19" s="72"/>
      <c r="S19" s="72"/>
    </row>
    <row r="20" spans="1:19" s="60" customFormat="1" ht="27.6" customHeight="1" x14ac:dyDescent="0.3">
      <c r="A20" s="23">
        <v>14</v>
      </c>
      <c r="B20" s="24" t="s">
        <v>69</v>
      </c>
      <c r="C20" s="74" t="s">
        <v>70</v>
      </c>
      <c r="D20" s="26">
        <v>1</v>
      </c>
      <c r="E20" s="34" t="s">
        <v>71</v>
      </c>
      <c r="F20" s="29" t="s">
        <v>22</v>
      </c>
      <c r="G20" s="75"/>
      <c r="H20" s="75"/>
      <c r="I20" s="76"/>
      <c r="J20" s="76" t="s">
        <v>22</v>
      </c>
      <c r="K20" s="75"/>
      <c r="L20" s="75"/>
      <c r="M20" s="19" t="s">
        <v>23</v>
      </c>
      <c r="N20" s="36" t="s">
        <v>35</v>
      </c>
      <c r="O20" s="59"/>
      <c r="P20" s="59"/>
      <c r="Q20" s="59"/>
      <c r="R20" s="59"/>
      <c r="S20" s="59"/>
    </row>
    <row r="21" spans="1:19" s="60" customFormat="1" ht="27.6" customHeight="1" x14ac:dyDescent="0.3">
      <c r="A21" s="23">
        <f t="shared" ref="A21:A23" si="0">1+A20</f>
        <v>15</v>
      </c>
      <c r="B21" s="24" t="s">
        <v>69</v>
      </c>
      <c r="C21" s="74" t="s">
        <v>72</v>
      </c>
      <c r="D21" s="26">
        <v>1</v>
      </c>
      <c r="E21" s="34" t="s">
        <v>71</v>
      </c>
      <c r="F21" s="29" t="s">
        <v>22</v>
      </c>
      <c r="G21" s="77"/>
      <c r="H21" s="75"/>
      <c r="I21" s="76"/>
      <c r="J21" s="76" t="s">
        <v>22</v>
      </c>
      <c r="K21" s="75"/>
      <c r="L21" s="75"/>
      <c r="M21" s="19" t="s">
        <v>23</v>
      </c>
      <c r="N21" s="58" t="s">
        <v>24</v>
      </c>
      <c r="O21" s="59"/>
      <c r="P21" s="59"/>
      <c r="Q21" s="59"/>
      <c r="R21" s="59"/>
      <c r="S21" s="59"/>
    </row>
    <row r="22" spans="1:19" s="60" customFormat="1" ht="33" customHeight="1" x14ac:dyDescent="0.3">
      <c r="A22" s="23">
        <f t="shared" si="0"/>
        <v>16</v>
      </c>
      <c r="B22" s="24" t="s">
        <v>73</v>
      </c>
      <c r="C22" s="74" t="s">
        <v>74</v>
      </c>
      <c r="D22" s="26">
        <v>30</v>
      </c>
      <c r="E22" s="34" t="s">
        <v>75</v>
      </c>
      <c r="F22" s="29" t="s">
        <v>22</v>
      </c>
      <c r="G22" s="75"/>
      <c r="H22" s="75"/>
      <c r="I22" s="76"/>
      <c r="J22" s="76" t="s">
        <v>22</v>
      </c>
      <c r="K22" s="75"/>
      <c r="L22" s="75"/>
      <c r="M22" s="19" t="s">
        <v>23</v>
      </c>
      <c r="N22" s="58" t="s">
        <v>24</v>
      </c>
      <c r="O22" s="59"/>
      <c r="P22" s="59"/>
      <c r="Q22" s="59"/>
      <c r="R22" s="59"/>
      <c r="S22" s="59"/>
    </row>
    <row r="23" spans="1:19" s="60" customFormat="1" ht="27.6" customHeight="1" x14ac:dyDescent="0.3">
      <c r="A23" s="23">
        <f t="shared" si="0"/>
        <v>17</v>
      </c>
      <c r="B23" s="24" t="s">
        <v>76</v>
      </c>
      <c r="C23" s="74" t="s">
        <v>77</v>
      </c>
      <c r="D23" s="26">
        <v>1</v>
      </c>
      <c r="E23" s="34" t="s">
        <v>78</v>
      </c>
      <c r="F23" s="29" t="s">
        <v>22</v>
      </c>
      <c r="G23" s="75"/>
      <c r="H23" s="75"/>
      <c r="I23" s="29" t="s">
        <v>22</v>
      </c>
      <c r="J23" s="76"/>
      <c r="K23" s="75"/>
      <c r="L23" s="75"/>
      <c r="M23" s="19" t="s">
        <v>23</v>
      </c>
      <c r="N23" s="36" t="s">
        <v>79</v>
      </c>
      <c r="O23" s="59"/>
      <c r="P23" s="59"/>
      <c r="Q23" s="59"/>
      <c r="R23" s="59"/>
      <c r="S23" s="59"/>
    </row>
    <row r="24" spans="1:19" s="60" customFormat="1" ht="27.6" customHeight="1" x14ac:dyDescent="0.3">
      <c r="A24" s="12">
        <f t="shared" ref="A24:A38" si="1">A23+1</f>
        <v>18</v>
      </c>
      <c r="B24" s="40" t="s">
        <v>80</v>
      </c>
      <c r="C24" s="55" t="s">
        <v>81</v>
      </c>
      <c r="D24" s="15">
        <v>1</v>
      </c>
      <c r="E24" s="16" t="s">
        <v>82</v>
      </c>
      <c r="F24" s="17"/>
      <c r="G24" s="56"/>
      <c r="H24" s="17" t="s">
        <v>22</v>
      </c>
      <c r="I24" s="17" t="s">
        <v>22</v>
      </c>
      <c r="J24" s="57"/>
      <c r="K24" s="56"/>
      <c r="L24" s="56"/>
      <c r="M24" s="19" t="s">
        <v>23</v>
      </c>
      <c r="N24" s="62" t="s">
        <v>60</v>
      </c>
      <c r="O24" s="59"/>
      <c r="P24" s="59"/>
      <c r="Q24" s="59"/>
      <c r="R24" s="59"/>
      <c r="S24" s="59"/>
    </row>
    <row r="25" spans="1:19" s="60" customFormat="1" ht="27.6" customHeight="1" x14ac:dyDescent="0.3">
      <c r="A25" s="12">
        <f t="shared" si="1"/>
        <v>19</v>
      </c>
      <c r="B25" s="40" t="s">
        <v>76</v>
      </c>
      <c r="C25" s="55" t="s">
        <v>83</v>
      </c>
      <c r="D25" s="15">
        <v>3</v>
      </c>
      <c r="E25" s="16" t="s">
        <v>84</v>
      </c>
      <c r="F25" s="17" t="s">
        <v>22</v>
      </c>
      <c r="G25" s="17"/>
      <c r="H25" s="56"/>
      <c r="I25" s="17"/>
      <c r="J25" s="17" t="s">
        <v>22</v>
      </c>
      <c r="K25" s="56"/>
      <c r="L25" s="56"/>
      <c r="M25" s="19" t="s">
        <v>23</v>
      </c>
      <c r="N25" s="58" t="s">
        <v>24</v>
      </c>
      <c r="O25" s="59"/>
      <c r="P25" s="59"/>
      <c r="Q25" s="59"/>
      <c r="R25" s="59"/>
      <c r="S25" s="59"/>
    </row>
    <row r="26" spans="1:19" s="60" customFormat="1" ht="27.6" customHeight="1" x14ac:dyDescent="0.3">
      <c r="A26" s="12">
        <f t="shared" si="1"/>
        <v>20</v>
      </c>
      <c r="B26" s="40" t="s">
        <v>51</v>
      </c>
      <c r="C26" s="55" t="s">
        <v>85</v>
      </c>
      <c r="D26" s="15">
        <v>1</v>
      </c>
      <c r="E26" s="16" t="s">
        <v>86</v>
      </c>
      <c r="F26" s="17"/>
      <c r="G26" s="56"/>
      <c r="H26" s="17" t="s">
        <v>22</v>
      </c>
      <c r="I26" s="17" t="s">
        <v>22</v>
      </c>
      <c r="J26" s="57"/>
      <c r="K26" s="56"/>
      <c r="L26" s="56"/>
      <c r="M26" s="19" t="s">
        <v>23</v>
      </c>
      <c r="N26" s="62" t="s">
        <v>60</v>
      </c>
      <c r="O26" s="59"/>
      <c r="P26" s="59"/>
      <c r="Q26" s="59"/>
      <c r="R26" s="59"/>
      <c r="S26" s="59"/>
    </row>
    <row r="27" spans="1:19" s="60" customFormat="1" ht="27.6" customHeight="1" x14ac:dyDescent="0.3">
      <c r="A27" s="12">
        <f t="shared" si="1"/>
        <v>21</v>
      </c>
      <c r="B27" s="40" t="s">
        <v>87</v>
      </c>
      <c r="C27" s="55" t="s">
        <v>88</v>
      </c>
      <c r="D27" s="15">
        <v>1</v>
      </c>
      <c r="E27" s="16" t="s">
        <v>89</v>
      </c>
      <c r="F27" s="17"/>
      <c r="G27" s="17" t="s">
        <v>22</v>
      </c>
      <c r="H27" s="56"/>
      <c r="I27" s="17" t="s">
        <v>22</v>
      </c>
      <c r="J27" s="57"/>
      <c r="K27" s="56"/>
      <c r="L27" s="56"/>
      <c r="M27" s="19" t="s">
        <v>23</v>
      </c>
      <c r="N27" s="31" t="s">
        <v>31</v>
      </c>
      <c r="O27" s="59"/>
      <c r="P27" s="59"/>
      <c r="Q27" s="59"/>
      <c r="R27" s="59"/>
      <c r="S27" s="59"/>
    </row>
    <row r="28" spans="1:19" s="60" customFormat="1" ht="27.6" customHeight="1" x14ac:dyDescent="0.3">
      <c r="A28" s="12">
        <f t="shared" si="1"/>
        <v>22</v>
      </c>
      <c r="B28" s="40" t="s">
        <v>90</v>
      </c>
      <c r="C28" s="55" t="s">
        <v>91</v>
      </c>
      <c r="D28" s="15">
        <v>1</v>
      </c>
      <c r="E28" s="16" t="s">
        <v>92</v>
      </c>
      <c r="F28" s="17"/>
      <c r="G28" s="56"/>
      <c r="H28" s="17" t="s">
        <v>22</v>
      </c>
      <c r="I28" s="17" t="s">
        <v>22</v>
      </c>
      <c r="J28" s="57"/>
      <c r="K28" s="56"/>
      <c r="L28" s="56"/>
      <c r="M28" s="19" t="s">
        <v>23</v>
      </c>
      <c r="N28" s="62" t="s">
        <v>60</v>
      </c>
      <c r="O28" s="59"/>
      <c r="P28" s="59"/>
      <c r="Q28" s="59"/>
      <c r="R28" s="59"/>
      <c r="S28" s="59"/>
    </row>
    <row r="29" spans="1:19" s="60" customFormat="1" ht="33" customHeight="1" x14ac:dyDescent="0.3">
      <c r="A29" s="23">
        <f t="shared" si="1"/>
        <v>23</v>
      </c>
      <c r="B29" s="24" t="s">
        <v>73</v>
      </c>
      <c r="C29" s="74" t="s">
        <v>93</v>
      </c>
      <c r="D29" s="26">
        <v>8</v>
      </c>
      <c r="E29" s="34" t="s">
        <v>94</v>
      </c>
      <c r="F29" s="29"/>
      <c r="G29" s="35" t="s">
        <v>22</v>
      </c>
      <c r="H29" s="75"/>
      <c r="I29" s="29"/>
      <c r="J29" s="29" t="s">
        <v>22</v>
      </c>
      <c r="K29" s="75"/>
      <c r="L29" s="75"/>
      <c r="M29" s="19" t="s">
        <v>23</v>
      </c>
      <c r="N29" s="78" t="s">
        <v>95</v>
      </c>
      <c r="O29" s="59"/>
      <c r="P29" s="59"/>
      <c r="Q29" s="59"/>
      <c r="R29" s="59"/>
      <c r="S29" s="59"/>
    </row>
    <row r="30" spans="1:19" s="81" customFormat="1" ht="33" hidden="1" customHeight="1" x14ac:dyDescent="0.3">
      <c r="A30" s="63"/>
      <c r="B30" s="64" t="s">
        <v>96</v>
      </c>
      <c r="C30" s="65" t="s">
        <v>97</v>
      </c>
      <c r="D30" s="66">
        <v>1</v>
      </c>
      <c r="E30" s="67" t="s">
        <v>98</v>
      </c>
      <c r="F30" s="68" t="s">
        <v>22</v>
      </c>
      <c r="G30" s="35" t="s">
        <v>22</v>
      </c>
      <c r="H30" s="69"/>
      <c r="I30" s="68" t="s">
        <v>22</v>
      </c>
      <c r="J30" s="70"/>
      <c r="K30" s="69"/>
      <c r="L30" s="69"/>
      <c r="M30" s="19" t="s">
        <v>23</v>
      </c>
      <c r="N30" s="79" t="s">
        <v>35</v>
      </c>
      <c r="O30" s="72"/>
      <c r="P30" s="80"/>
      <c r="Q30" s="80"/>
      <c r="R30" s="80"/>
      <c r="S30" s="80"/>
    </row>
    <row r="31" spans="1:19" s="60" customFormat="1" ht="33" customHeight="1" x14ac:dyDescent="0.3">
      <c r="A31" s="23">
        <v>24</v>
      </c>
      <c r="B31" s="24" t="s">
        <v>99</v>
      </c>
      <c r="C31" s="74" t="s">
        <v>100</v>
      </c>
      <c r="D31" s="26">
        <v>2</v>
      </c>
      <c r="E31" s="34" t="s">
        <v>98</v>
      </c>
      <c r="F31" s="29"/>
      <c r="G31" s="35" t="s">
        <v>22</v>
      </c>
      <c r="H31" s="75"/>
      <c r="I31" s="29" t="s">
        <v>22</v>
      </c>
      <c r="J31" s="29"/>
      <c r="K31" s="75"/>
      <c r="L31" s="75"/>
      <c r="M31" s="19" t="s">
        <v>23</v>
      </c>
      <c r="N31" s="82" t="s">
        <v>101</v>
      </c>
      <c r="O31" s="59"/>
      <c r="P31" s="59"/>
      <c r="Q31" s="59"/>
      <c r="R31" s="59"/>
      <c r="S31" s="59"/>
    </row>
    <row r="32" spans="1:19" s="60" customFormat="1" ht="33" customHeight="1" x14ac:dyDescent="0.3">
      <c r="A32" s="23">
        <f t="shared" si="1"/>
        <v>25</v>
      </c>
      <c r="B32" s="24" t="s">
        <v>51</v>
      </c>
      <c r="C32" s="74" t="s">
        <v>102</v>
      </c>
      <c r="D32" s="26">
        <v>1</v>
      </c>
      <c r="E32" s="34" t="s">
        <v>103</v>
      </c>
      <c r="F32" s="29" t="s">
        <v>22</v>
      </c>
      <c r="G32" s="75"/>
      <c r="H32" s="75"/>
      <c r="I32" s="29"/>
      <c r="J32" s="29" t="s">
        <v>22</v>
      </c>
      <c r="K32" s="75"/>
      <c r="L32" s="75"/>
      <c r="M32" s="19" t="s">
        <v>23</v>
      </c>
      <c r="N32" s="36" t="s">
        <v>35</v>
      </c>
      <c r="O32" s="59"/>
      <c r="P32" s="59"/>
      <c r="Q32" s="59"/>
      <c r="R32" s="59"/>
      <c r="S32" s="59"/>
    </row>
    <row r="33" spans="1:19" s="60" customFormat="1" ht="33" customHeight="1" x14ac:dyDescent="0.3">
      <c r="A33" s="45">
        <f t="shared" si="1"/>
        <v>26</v>
      </c>
      <c r="B33" s="46" t="s">
        <v>51</v>
      </c>
      <c r="C33" s="47" t="s">
        <v>104</v>
      </c>
      <c r="D33" s="48">
        <v>2</v>
      </c>
      <c r="E33" s="83" t="s">
        <v>105</v>
      </c>
      <c r="F33" s="84"/>
      <c r="G33" s="85"/>
      <c r="H33" s="85"/>
      <c r="I33" s="84"/>
      <c r="J33" s="84" t="s">
        <v>22</v>
      </c>
      <c r="K33" s="85"/>
      <c r="L33" s="85"/>
      <c r="M33" s="53" t="s">
        <v>23</v>
      </c>
      <c r="N33" s="54" t="s">
        <v>50</v>
      </c>
      <c r="O33" s="59"/>
      <c r="P33" s="59"/>
      <c r="Q33" s="59"/>
      <c r="R33" s="59"/>
      <c r="S33" s="59"/>
    </row>
    <row r="34" spans="1:19" s="60" customFormat="1" ht="33" customHeight="1" x14ac:dyDescent="0.3">
      <c r="A34" s="23">
        <f t="shared" si="1"/>
        <v>27</v>
      </c>
      <c r="B34" s="24" t="s">
        <v>106</v>
      </c>
      <c r="C34" s="74" t="s">
        <v>107</v>
      </c>
      <c r="D34" s="26">
        <v>17</v>
      </c>
      <c r="E34" s="34" t="s">
        <v>105</v>
      </c>
      <c r="F34" s="29" t="s">
        <v>22</v>
      </c>
      <c r="G34" s="29"/>
      <c r="H34" s="75"/>
      <c r="I34" s="29"/>
      <c r="J34" s="29" t="s">
        <v>22</v>
      </c>
      <c r="K34" s="75"/>
      <c r="L34" s="75"/>
      <c r="M34" s="19" t="s">
        <v>23</v>
      </c>
      <c r="N34" s="58" t="s">
        <v>24</v>
      </c>
      <c r="O34" s="59"/>
      <c r="P34" s="59"/>
      <c r="Q34" s="59"/>
      <c r="R34" s="59"/>
      <c r="S34" s="59"/>
    </row>
    <row r="35" spans="1:19" s="60" customFormat="1" ht="33" customHeight="1" x14ac:dyDescent="0.3">
      <c r="A35" s="86">
        <f t="shared" si="1"/>
        <v>28</v>
      </c>
      <c r="B35" s="87" t="s">
        <v>108</v>
      </c>
      <c r="C35" s="88" t="s">
        <v>109</v>
      </c>
      <c r="D35" s="89">
        <v>1</v>
      </c>
      <c r="E35" s="90" t="s">
        <v>110</v>
      </c>
      <c r="F35" s="29" t="s">
        <v>22</v>
      </c>
      <c r="G35" s="91"/>
      <c r="H35" s="91"/>
      <c r="I35" s="77" t="s">
        <v>22</v>
      </c>
      <c r="J35" s="92"/>
      <c r="K35" s="91"/>
      <c r="L35" s="91"/>
      <c r="M35" s="19" t="s">
        <v>23</v>
      </c>
      <c r="N35" s="36" t="s">
        <v>35</v>
      </c>
      <c r="O35" s="59"/>
      <c r="P35" s="59"/>
      <c r="Q35" s="59"/>
      <c r="R35" s="59"/>
      <c r="S35" s="59"/>
    </row>
    <row r="36" spans="1:19" s="60" customFormat="1" ht="33" customHeight="1" x14ac:dyDescent="0.3">
      <c r="A36" s="86">
        <f t="shared" si="1"/>
        <v>29</v>
      </c>
      <c r="B36" s="87" t="s">
        <v>111</v>
      </c>
      <c r="C36" s="88" t="s">
        <v>112</v>
      </c>
      <c r="D36" s="89">
        <v>1</v>
      </c>
      <c r="E36" s="90" t="s">
        <v>110</v>
      </c>
      <c r="F36" s="77" t="s">
        <v>22</v>
      </c>
      <c r="G36" s="91"/>
      <c r="H36" s="91"/>
      <c r="I36" s="92"/>
      <c r="J36" s="77" t="s">
        <v>22</v>
      </c>
      <c r="K36" s="91"/>
      <c r="L36" s="91"/>
      <c r="M36" s="19" t="s">
        <v>23</v>
      </c>
      <c r="N36" s="36" t="s">
        <v>35</v>
      </c>
      <c r="O36" s="59"/>
      <c r="P36" s="59"/>
      <c r="Q36" s="59"/>
      <c r="R36" s="59"/>
      <c r="S36" s="59"/>
    </row>
    <row r="37" spans="1:19" s="60" customFormat="1" ht="26.4" customHeight="1" x14ac:dyDescent="0.3">
      <c r="A37" s="86">
        <f t="shared" si="1"/>
        <v>30</v>
      </c>
      <c r="B37" s="87" t="s">
        <v>28</v>
      </c>
      <c r="C37" s="88" t="s">
        <v>113</v>
      </c>
      <c r="D37" s="89">
        <v>5</v>
      </c>
      <c r="E37" s="90" t="s">
        <v>114</v>
      </c>
      <c r="F37" s="92"/>
      <c r="G37" s="77" t="s">
        <v>22</v>
      </c>
      <c r="H37" s="91"/>
      <c r="I37" s="77" t="s">
        <v>22</v>
      </c>
      <c r="J37" s="92"/>
      <c r="K37" s="91"/>
      <c r="L37" s="91"/>
      <c r="M37" s="93" t="s">
        <v>23</v>
      </c>
      <c r="N37" s="82" t="s">
        <v>101</v>
      </c>
      <c r="O37" s="59"/>
      <c r="P37" s="59"/>
      <c r="Q37" s="59"/>
      <c r="R37" s="59"/>
      <c r="S37" s="59"/>
    </row>
    <row r="38" spans="1:19" s="60" customFormat="1" ht="26.4" customHeight="1" x14ac:dyDescent="0.3">
      <c r="A38" s="86">
        <f t="shared" si="1"/>
        <v>31</v>
      </c>
      <c r="B38" s="87" t="s">
        <v>28</v>
      </c>
      <c r="C38" s="88" t="s">
        <v>115</v>
      </c>
      <c r="D38" s="89">
        <v>1</v>
      </c>
      <c r="E38" s="90" t="s">
        <v>114</v>
      </c>
      <c r="F38" s="77" t="s">
        <v>22</v>
      </c>
      <c r="G38" s="77"/>
      <c r="H38" s="91"/>
      <c r="I38" s="77" t="s">
        <v>22</v>
      </c>
      <c r="J38" s="92"/>
      <c r="K38" s="91"/>
      <c r="L38" s="91"/>
      <c r="M38" s="93" t="s">
        <v>23</v>
      </c>
      <c r="N38" s="58" t="s">
        <v>24</v>
      </c>
      <c r="O38" s="59"/>
      <c r="P38" s="59"/>
      <c r="Q38" s="59"/>
      <c r="R38" s="59"/>
      <c r="S38" s="59"/>
    </row>
    <row r="39" spans="1:19" s="60" customFormat="1" ht="26.4" customHeight="1" x14ac:dyDescent="0.3">
      <c r="A39" s="94">
        <f>A38+1</f>
        <v>32</v>
      </c>
      <c r="B39" s="95" t="s">
        <v>116</v>
      </c>
      <c r="C39" s="96" t="s">
        <v>117</v>
      </c>
      <c r="D39" s="97">
        <v>1</v>
      </c>
      <c r="E39" s="98" t="s">
        <v>118</v>
      </c>
      <c r="F39" s="99"/>
      <c r="G39" s="100"/>
      <c r="H39" s="101"/>
      <c r="I39" s="99" t="s">
        <v>22</v>
      </c>
      <c r="J39" s="100"/>
      <c r="K39" s="101"/>
      <c r="L39" s="101"/>
      <c r="M39" s="102" t="s">
        <v>67</v>
      </c>
      <c r="N39" s="36"/>
      <c r="O39" s="59"/>
      <c r="P39" s="59"/>
      <c r="Q39" s="59"/>
      <c r="R39" s="59"/>
      <c r="S39" s="59"/>
    </row>
    <row r="40" spans="1:19" s="60" customFormat="1" ht="33" customHeight="1" x14ac:dyDescent="0.3">
      <c r="A40" s="94">
        <f t="shared" ref="A40:A47" si="2">A39+1</f>
        <v>33</v>
      </c>
      <c r="B40" s="95" t="s">
        <v>25</v>
      </c>
      <c r="C40" s="96" t="s">
        <v>119</v>
      </c>
      <c r="D40" s="97">
        <v>2</v>
      </c>
      <c r="E40" s="98" t="s">
        <v>120</v>
      </c>
      <c r="F40" s="99"/>
      <c r="G40" s="101"/>
      <c r="H40" s="101"/>
      <c r="I40" s="99" t="s">
        <v>22</v>
      </c>
      <c r="J40" s="100"/>
      <c r="K40" s="101"/>
      <c r="L40" s="101"/>
      <c r="M40" s="102" t="s">
        <v>67</v>
      </c>
      <c r="N40" s="11"/>
      <c r="O40" s="59"/>
      <c r="P40" s="59"/>
      <c r="Q40" s="59"/>
      <c r="R40" s="59"/>
      <c r="S40" s="59"/>
    </row>
    <row r="41" spans="1:19" s="60" customFormat="1" ht="30" customHeight="1" x14ac:dyDescent="0.3">
      <c r="A41" s="94">
        <f t="shared" si="2"/>
        <v>34</v>
      </c>
      <c r="B41" s="95" t="s">
        <v>121</v>
      </c>
      <c r="C41" s="96" t="s">
        <v>122</v>
      </c>
      <c r="D41" s="97">
        <v>1</v>
      </c>
      <c r="E41" s="98" t="s">
        <v>123</v>
      </c>
      <c r="F41" s="99" t="s">
        <v>22</v>
      </c>
      <c r="G41" s="101"/>
      <c r="H41" s="101"/>
      <c r="I41" s="100"/>
      <c r="J41" s="100"/>
      <c r="K41" s="101"/>
      <c r="L41" s="99" t="s">
        <v>22</v>
      </c>
      <c r="M41" s="19" t="s">
        <v>23</v>
      </c>
      <c r="N41" s="36" t="s">
        <v>35</v>
      </c>
      <c r="O41" s="59"/>
      <c r="P41" s="59"/>
      <c r="Q41" s="59"/>
      <c r="R41" s="59"/>
      <c r="S41" s="59"/>
    </row>
    <row r="42" spans="1:19" s="60" customFormat="1" ht="30" customHeight="1" x14ac:dyDescent="0.3">
      <c r="A42" s="45">
        <f t="shared" si="2"/>
        <v>35</v>
      </c>
      <c r="B42" s="103" t="s">
        <v>51</v>
      </c>
      <c r="C42" s="104" t="s">
        <v>124</v>
      </c>
      <c r="D42" s="105">
        <v>1</v>
      </c>
      <c r="E42" s="106" t="s">
        <v>125</v>
      </c>
      <c r="F42" s="84"/>
      <c r="G42" s="107"/>
      <c r="H42" s="107"/>
      <c r="I42" s="108"/>
      <c r="J42" s="84" t="s">
        <v>22</v>
      </c>
      <c r="K42" s="107"/>
      <c r="L42" s="107"/>
      <c r="M42" s="53" t="s">
        <v>23</v>
      </c>
      <c r="N42" s="54" t="s">
        <v>50</v>
      </c>
      <c r="O42" s="59"/>
      <c r="P42" s="59"/>
      <c r="Q42" s="59"/>
      <c r="R42" s="59"/>
      <c r="S42" s="59"/>
    </row>
    <row r="43" spans="1:19" s="60" customFormat="1" ht="33" customHeight="1" x14ac:dyDescent="0.3">
      <c r="A43" s="94">
        <f t="shared" si="2"/>
        <v>36</v>
      </c>
      <c r="B43" s="95" t="s">
        <v>126</v>
      </c>
      <c r="C43" s="96" t="s">
        <v>127</v>
      </c>
      <c r="D43" s="97">
        <v>1</v>
      </c>
      <c r="E43" s="98" t="s">
        <v>128</v>
      </c>
      <c r="F43" s="99"/>
      <c r="G43" s="101"/>
      <c r="H43" s="99" t="s">
        <v>22</v>
      </c>
      <c r="I43" s="99" t="s">
        <v>22</v>
      </c>
      <c r="J43" s="99"/>
      <c r="K43" s="101"/>
      <c r="L43" s="101"/>
      <c r="M43" s="19" t="s">
        <v>23</v>
      </c>
      <c r="N43" s="62" t="s">
        <v>60</v>
      </c>
      <c r="O43" s="59"/>
      <c r="P43" s="59"/>
      <c r="Q43" s="59"/>
      <c r="R43" s="59"/>
      <c r="S43" s="59"/>
    </row>
    <row r="44" spans="1:19" s="60" customFormat="1" ht="33" customHeight="1" x14ac:dyDescent="0.3">
      <c r="A44" s="45">
        <f t="shared" si="2"/>
        <v>37</v>
      </c>
      <c r="B44" s="103" t="s">
        <v>51</v>
      </c>
      <c r="C44" s="104" t="s">
        <v>129</v>
      </c>
      <c r="D44" s="105">
        <v>1</v>
      </c>
      <c r="E44" s="106" t="s">
        <v>130</v>
      </c>
      <c r="F44" s="84"/>
      <c r="G44" s="107"/>
      <c r="H44" s="107"/>
      <c r="I44" s="108"/>
      <c r="J44" s="84" t="s">
        <v>22</v>
      </c>
      <c r="K44" s="107"/>
      <c r="L44" s="107"/>
      <c r="M44" s="53" t="s">
        <v>23</v>
      </c>
      <c r="N44" s="54" t="s">
        <v>50</v>
      </c>
      <c r="O44" s="59"/>
      <c r="P44" s="59"/>
      <c r="Q44" s="59"/>
      <c r="R44" s="59"/>
      <c r="S44" s="59"/>
    </row>
    <row r="45" spans="1:19" s="60" customFormat="1" ht="28.8" customHeight="1" x14ac:dyDescent="0.3">
      <c r="A45" s="94">
        <f t="shared" si="2"/>
        <v>38</v>
      </c>
      <c r="B45" s="95" t="s">
        <v>131</v>
      </c>
      <c r="C45" s="96" t="s">
        <v>132</v>
      </c>
      <c r="D45" s="97">
        <v>1</v>
      </c>
      <c r="E45" s="98" t="s">
        <v>133</v>
      </c>
      <c r="F45" s="99"/>
      <c r="G45" s="101"/>
      <c r="H45" s="101"/>
      <c r="I45" s="99" t="s">
        <v>22</v>
      </c>
      <c r="J45" s="100"/>
      <c r="K45" s="101"/>
      <c r="L45" s="101"/>
      <c r="M45" s="102" t="s">
        <v>67</v>
      </c>
      <c r="N45" s="109"/>
      <c r="O45" s="59"/>
      <c r="P45" s="59"/>
      <c r="Q45" s="59"/>
      <c r="R45" s="59"/>
      <c r="S45" s="59"/>
    </row>
    <row r="46" spans="1:19" s="60" customFormat="1" ht="33" customHeight="1" x14ac:dyDescent="0.3">
      <c r="A46" s="94">
        <f t="shared" si="2"/>
        <v>39</v>
      </c>
      <c r="B46" s="95" t="s">
        <v>134</v>
      </c>
      <c r="C46" s="96" t="s">
        <v>135</v>
      </c>
      <c r="D46" s="97">
        <v>1</v>
      </c>
      <c r="E46" s="98" t="s">
        <v>136</v>
      </c>
      <c r="F46" s="99"/>
      <c r="G46" s="101"/>
      <c r="H46" s="99" t="s">
        <v>22</v>
      </c>
      <c r="I46" s="99" t="s">
        <v>22</v>
      </c>
      <c r="J46" s="100"/>
      <c r="K46" s="101"/>
      <c r="L46" s="101"/>
      <c r="M46" s="19" t="s">
        <v>23</v>
      </c>
      <c r="N46" s="62" t="s">
        <v>137</v>
      </c>
      <c r="O46" s="59"/>
      <c r="P46" s="59"/>
      <c r="Q46" s="59"/>
      <c r="R46" s="59"/>
      <c r="S46" s="59"/>
    </row>
    <row r="47" spans="1:19" s="60" customFormat="1" ht="27.6" customHeight="1" x14ac:dyDescent="0.3">
      <c r="A47" s="94">
        <f t="shared" si="2"/>
        <v>40</v>
      </c>
      <c r="B47" s="95" t="s">
        <v>138</v>
      </c>
      <c r="C47" s="96" t="s">
        <v>139</v>
      </c>
      <c r="D47" s="97">
        <v>1</v>
      </c>
      <c r="E47" s="98" t="s">
        <v>140</v>
      </c>
      <c r="F47" s="99" t="s">
        <v>22</v>
      </c>
      <c r="G47" s="101"/>
      <c r="H47" s="101"/>
      <c r="I47" s="99" t="s">
        <v>22</v>
      </c>
      <c r="J47" s="100"/>
      <c r="K47" s="101"/>
      <c r="L47" s="101"/>
      <c r="M47" s="19" t="s">
        <v>23</v>
      </c>
      <c r="N47" s="58" t="s">
        <v>24</v>
      </c>
      <c r="O47" s="59"/>
      <c r="P47" s="59"/>
      <c r="Q47" s="59"/>
      <c r="R47" s="59"/>
      <c r="S47" s="59"/>
    </row>
    <row r="48" spans="1:19" s="60" customFormat="1" ht="27.6" customHeight="1" x14ac:dyDescent="0.3">
      <c r="A48" s="94">
        <f>A47+1</f>
        <v>41</v>
      </c>
      <c r="B48" s="87" t="s">
        <v>51</v>
      </c>
      <c r="C48" s="88" t="s">
        <v>141</v>
      </c>
      <c r="D48" s="89">
        <v>1</v>
      </c>
      <c r="E48" s="90" t="s">
        <v>142</v>
      </c>
      <c r="F48" s="77" t="s">
        <v>22</v>
      </c>
      <c r="G48" s="91"/>
      <c r="H48" s="91"/>
      <c r="I48" s="77" t="s">
        <v>22</v>
      </c>
      <c r="J48" s="92"/>
      <c r="K48" s="91"/>
      <c r="L48" s="91"/>
      <c r="M48" s="19" t="s">
        <v>23</v>
      </c>
      <c r="N48" s="58" t="s">
        <v>24</v>
      </c>
      <c r="O48" s="59"/>
      <c r="P48" s="59"/>
      <c r="Q48" s="59"/>
      <c r="R48" s="59"/>
      <c r="S48" s="59"/>
    </row>
    <row r="49" spans="1:19" s="60" customFormat="1" ht="27.6" customHeight="1" x14ac:dyDescent="0.3">
      <c r="A49" s="94">
        <f>A48+1</f>
        <v>42</v>
      </c>
      <c r="B49" s="87" t="s">
        <v>143</v>
      </c>
      <c r="C49" s="88" t="s">
        <v>144</v>
      </c>
      <c r="D49" s="89">
        <v>1</v>
      </c>
      <c r="E49" s="90" t="s">
        <v>145</v>
      </c>
      <c r="F49" s="77"/>
      <c r="G49" s="91"/>
      <c r="H49" s="91"/>
      <c r="I49" s="77"/>
      <c r="J49" s="77" t="s">
        <v>22</v>
      </c>
      <c r="K49" s="91"/>
      <c r="L49" s="91"/>
      <c r="M49" s="102" t="s">
        <v>67</v>
      </c>
      <c r="N49" s="58"/>
      <c r="O49" s="59"/>
      <c r="P49" s="59"/>
      <c r="Q49" s="59"/>
      <c r="R49" s="59"/>
      <c r="S49" s="59"/>
    </row>
    <row r="50" spans="1:19" ht="28.5" customHeight="1" thickBot="1" x14ac:dyDescent="0.35">
      <c r="A50" s="110" t="s">
        <v>146</v>
      </c>
      <c r="B50" s="111"/>
      <c r="C50" s="112"/>
      <c r="D50" s="113">
        <v>103</v>
      </c>
      <c r="E50" s="114"/>
      <c r="F50" s="115">
        <v>33</v>
      </c>
      <c r="G50" s="115">
        <v>6</v>
      </c>
      <c r="H50" s="115">
        <v>6</v>
      </c>
      <c r="I50" s="116">
        <v>22</v>
      </c>
      <c r="J50" s="116">
        <v>17</v>
      </c>
      <c r="K50" s="116">
        <v>0</v>
      </c>
      <c r="L50" s="116">
        <v>3</v>
      </c>
      <c r="M50" s="117"/>
      <c r="N50" s="11"/>
      <c r="O50" s="6"/>
      <c r="P50" s="6"/>
      <c r="Q50" s="6"/>
      <c r="R50" s="6"/>
      <c r="S50" s="6"/>
    </row>
    <row r="51" spans="1:19" ht="15" customHeight="1" thickTop="1" x14ac:dyDescent="0.3">
      <c r="B51" s="119"/>
      <c r="C51" s="118"/>
      <c r="I51" s="120">
        <v>28</v>
      </c>
      <c r="J51" s="120">
        <v>72</v>
      </c>
      <c r="K51" s="120">
        <v>0</v>
      </c>
      <c r="L51" s="120">
        <v>3</v>
      </c>
      <c r="M51" s="121">
        <f>SUM(I51:L51)</f>
        <v>103</v>
      </c>
      <c r="N51" s="122">
        <f>SUM(I51:L51)</f>
        <v>103</v>
      </c>
      <c r="O51" s="6"/>
      <c r="P51" s="6"/>
      <c r="Q51" s="6"/>
      <c r="R51" s="6"/>
      <c r="S51" s="6"/>
    </row>
    <row r="52" spans="1:19" ht="13.5" customHeight="1" x14ac:dyDescent="0.3">
      <c r="A52" s="123" t="s">
        <v>147</v>
      </c>
      <c r="B52" s="124"/>
      <c r="C52" s="125"/>
      <c r="D52" s="126" t="s">
        <v>148</v>
      </c>
      <c r="E52" s="127"/>
      <c r="F52" s="127"/>
      <c r="G52" s="128"/>
      <c r="H52" s="127"/>
      <c r="I52" s="129"/>
      <c r="N52" s="11"/>
      <c r="O52" s="6"/>
      <c r="P52" s="6"/>
      <c r="Q52" s="6"/>
      <c r="R52" s="6"/>
      <c r="S52" s="6"/>
    </row>
    <row r="53" spans="1:19" ht="17.399999999999999" x14ac:dyDescent="0.3">
      <c r="A53" s="155" t="s">
        <v>149</v>
      </c>
      <c r="B53" s="156"/>
      <c r="C53" s="157"/>
      <c r="D53" s="158">
        <v>22</v>
      </c>
      <c r="E53" s="127"/>
      <c r="F53" s="132" t="s">
        <v>150</v>
      </c>
      <c r="G53" s="132"/>
      <c r="H53" s="132"/>
      <c r="I53" s="132"/>
      <c r="J53" s="132"/>
      <c r="K53" s="132"/>
      <c r="L53" s="132"/>
      <c r="M53" s="132"/>
      <c r="N53" s="11"/>
      <c r="O53" s="6"/>
      <c r="P53" s="6"/>
      <c r="Q53" s="6"/>
      <c r="R53" s="6"/>
      <c r="S53" s="6"/>
    </row>
    <row r="54" spans="1:19" ht="17.399999999999999" x14ac:dyDescent="0.3">
      <c r="A54" s="131" t="s">
        <v>151</v>
      </c>
      <c r="B54" s="124"/>
      <c r="C54" s="125"/>
      <c r="D54" s="127">
        <f>J50</f>
        <v>17</v>
      </c>
      <c r="E54" s="127"/>
      <c r="F54" s="133" t="s">
        <v>152</v>
      </c>
      <c r="G54" s="133"/>
      <c r="H54" s="133"/>
      <c r="I54" s="133"/>
      <c r="J54" s="133"/>
      <c r="K54" s="133"/>
      <c r="L54" s="133"/>
      <c r="M54" s="133"/>
      <c r="N54" s="11"/>
      <c r="O54" s="6"/>
      <c r="P54" s="6"/>
      <c r="Q54" s="6"/>
      <c r="R54" s="6"/>
      <c r="S54" s="6"/>
    </row>
    <row r="55" spans="1:19" ht="17.25" customHeight="1" x14ac:dyDescent="0.3">
      <c r="A55" s="131" t="s">
        <v>153</v>
      </c>
      <c r="B55" s="124"/>
      <c r="C55" s="125"/>
      <c r="D55" s="127">
        <f>K50</f>
        <v>0</v>
      </c>
      <c r="E55" s="127"/>
      <c r="F55" s="134" t="s">
        <v>154</v>
      </c>
      <c r="G55" s="134"/>
      <c r="H55" s="134"/>
      <c r="I55" s="134"/>
      <c r="J55" s="134"/>
      <c r="K55" s="134"/>
      <c r="L55" s="134"/>
      <c r="M55" s="134"/>
      <c r="N55" s="11"/>
      <c r="O55" s="6"/>
      <c r="P55" s="6"/>
      <c r="Q55" s="6"/>
      <c r="R55" s="6"/>
      <c r="S55" s="6"/>
    </row>
    <row r="56" spans="1:19" ht="17.25" customHeight="1" x14ac:dyDescent="0.3">
      <c r="A56" s="131" t="s">
        <v>155</v>
      </c>
      <c r="B56" s="124"/>
      <c r="C56" s="125"/>
      <c r="D56" s="127">
        <f>L50</f>
        <v>3</v>
      </c>
      <c r="E56" s="127" t="s">
        <v>156</v>
      </c>
      <c r="F56" s="133" t="s">
        <v>157</v>
      </c>
      <c r="G56" s="133"/>
      <c r="H56" s="133"/>
      <c r="I56" s="133"/>
      <c r="J56" s="133"/>
      <c r="K56" s="133"/>
      <c r="L56" s="133"/>
      <c r="M56" s="133"/>
      <c r="N56" s="11"/>
      <c r="O56" s="6"/>
      <c r="P56" s="6"/>
      <c r="Q56" s="6"/>
      <c r="R56" s="6"/>
      <c r="S56" s="6"/>
    </row>
    <row r="57" spans="1:19" ht="17.399999999999999" x14ac:dyDescent="0.3">
      <c r="A57" s="159" t="s">
        <v>158</v>
      </c>
      <c r="B57" s="159"/>
      <c r="C57" s="157"/>
      <c r="D57" s="158" t="s">
        <v>159</v>
      </c>
      <c r="E57" s="135"/>
      <c r="F57" s="133"/>
      <c r="G57" s="133"/>
      <c r="H57" s="133"/>
      <c r="I57" s="133"/>
      <c r="J57" s="133"/>
      <c r="K57" s="133"/>
      <c r="L57" s="133"/>
      <c r="N57" s="11"/>
      <c r="O57" s="6"/>
      <c r="P57" s="6"/>
      <c r="Q57" s="6"/>
      <c r="R57" s="6"/>
      <c r="S57" s="6"/>
    </row>
    <row r="58" spans="1:19" ht="21.75" customHeight="1" x14ac:dyDescent="0.3">
      <c r="E58" s="127"/>
      <c r="F58" s="133"/>
      <c r="G58" s="133"/>
      <c r="H58" s="133"/>
      <c r="I58" s="133"/>
      <c r="J58" s="133"/>
      <c r="K58" s="138"/>
      <c r="L58" s="138"/>
      <c r="N58" s="11"/>
      <c r="O58" s="6"/>
      <c r="P58" s="6"/>
      <c r="Q58" s="6"/>
      <c r="R58" s="6"/>
      <c r="S58" s="6"/>
    </row>
    <row r="59" spans="1:19" ht="17.399999999999999" x14ac:dyDescent="0.3">
      <c r="A59" s="139" t="s">
        <v>160</v>
      </c>
      <c r="B59" s="140"/>
      <c r="C59" s="125"/>
      <c r="D59" s="127">
        <v>6</v>
      </c>
      <c r="E59" s="127"/>
      <c r="F59" s="141"/>
      <c r="G59" s="142"/>
      <c r="H59" s="141"/>
      <c r="I59" s="138"/>
      <c r="N59" s="11"/>
      <c r="O59" s="6"/>
      <c r="P59" s="6"/>
      <c r="Q59" s="6"/>
      <c r="R59" s="6"/>
      <c r="S59" s="6"/>
    </row>
    <row r="60" spans="1:19" ht="17.399999999999999" x14ac:dyDescent="0.3">
      <c r="A60" s="139" t="s">
        <v>60</v>
      </c>
      <c r="B60" s="140"/>
      <c r="C60" s="125"/>
      <c r="D60" s="127">
        <v>6</v>
      </c>
      <c r="E60" s="127"/>
      <c r="F60" s="143" t="s">
        <v>161</v>
      </c>
      <c r="G60" s="143"/>
      <c r="H60" s="143"/>
      <c r="I60" s="143"/>
      <c r="J60" s="143"/>
      <c r="K60" s="143"/>
      <c r="L60" s="143"/>
      <c r="M60" s="143"/>
      <c r="N60" s="11"/>
      <c r="O60" s="6"/>
      <c r="P60" s="6"/>
      <c r="Q60" s="6"/>
      <c r="R60" s="6"/>
      <c r="S60" s="6"/>
    </row>
    <row r="61" spans="1:19" ht="17.399999999999999" x14ac:dyDescent="0.3">
      <c r="A61" s="139" t="s">
        <v>35</v>
      </c>
      <c r="B61" s="140"/>
      <c r="C61" s="125"/>
      <c r="D61" s="127">
        <v>22</v>
      </c>
      <c r="E61" s="127"/>
      <c r="F61" s="133" t="s">
        <v>162</v>
      </c>
      <c r="G61" s="133"/>
      <c r="H61" s="133"/>
      <c r="I61" s="133"/>
      <c r="J61" s="133"/>
      <c r="K61" s="133"/>
      <c r="L61" s="133"/>
      <c r="M61" s="133"/>
      <c r="N61" s="11"/>
      <c r="O61" s="6"/>
      <c r="P61" s="6"/>
      <c r="Q61" s="6"/>
      <c r="R61" s="6"/>
      <c r="S61" s="6"/>
    </row>
    <row r="62" spans="1:19" s="118" customFormat="1" ht="17.399999999999999" x14ac:dyDescent="0.3">
      <c r="A62" s="139" t="s">
        <v>67</v>
      </c>
      <c r="B62" s="140"/>
      <c r="C62" s="125"/>
      <c r="D62" s="127">
        <v>4</v>
      </c>
      <c r="E62" s="127"/>
      <c r="F62" s="133" t="s">
        <v>163</v>
      </c>
      <c r="G62" s="133"/>
      <c r="H62" s="133"/>
      <c r="I62" s="133"/>
      <c r="J62" s="133"/>
      <c r="K62" s="133"/>
      <c r="L62" s="133"/>
      <c r="M62" s="133"/>
      <c r="N62" s="144"/>
      <c r="O62" s="145"/>
      <c r="P62" s="145"/>
      <c r="Q62" s="145"/>
      <c r="R62" s="145"/>
      <c r="S62" s="145"/>
    </row>
    <row r="63" spans="1:19" s="118" customFormat="1" ht="15.6" x14ac:dyDescent="0.3">
      <c r="A63" s="146" t="s">
        <v>164</v>
      </c>
      <c r="B63" s="147"/>
      <c r="C63" s="148"/>
      <c r="D63" s="127">
        <v>4</v>
      </c>
      <c r="E63" s="127"/>
      <c r="F63" s="149"/>
      <c r="G63" s="149"/>
      <c r="H63" s="149"/>
      <c r="I63" s="149"/>
      <c r="J63" s="130"/>
      <c r="K63" s="130"/>
      <c r="L63" s="130"/>
      <c r="N63" s="144"/>
      <c r="O63" s="145"/>
      <c r="P63" s="150"/>
      <c r="Q63" s="150"/>
      <c r="R63" s="150"/>
      <c r="S63" s="145"/>
    </row>
    <row r="64" spans="1:19" s="118" customFormat="1" x14ac:dyDescent="0.3">
      <c r="B64" s="151"/>
      <c r="C64"/>
      <c r="F64" s="152"/>
      <c r="G64" s="152"/>
      <c r="H64" s="152"/>
      <c r="I64" s="152"/>
      <c r="J64" s="130"/>
      <c r="K64" s="130"/>
      <c r="L64" s="130"/>
      <c r="N64" s="144"/>
      <c r="O64" s="145"/>
      <c r="P64" s="150"/>
      <c r="Q64" s="150"/>
      <c r="R64" s="150"/>
      <c r="S64" s="145"/>
    </row>
    <row r="65" spans="2:19" s="118" customFormat="1" x14ac:dyDescent="0.3">
      <c r="B65" s="136"/>
      <c r="C65"/>
      <c r="I65" s="130"/>
      <c r="J65" s="130"/>
      <c r="K65" s="130"/>
      <c r="L65" s="130"/>
      <c r="N65" s="144"/>
      <c r="O65" s="145"/>
      <c r="P65" s="150"/>
      <c r="Q65" s="150">
        <f>16050000/2650000</f>
        <v>6.0566037735849054</v>
      </c>
      <c r="R65" s="150"/>
      <c r="S65" s="145"/>
    </row>
    <row r="66" spans="2:19" s="118" customFormat="1" x14ac:dyDescent="0.3">
      <c r="B66" s="136"/>
      <c r="C66"/>
      <c r="I66" s="130"/>
      <c r="J66" s="130"/>
      <c r="K66" s="130"/>
      <c r="L66" s="130"/>
      <c r="N66" s="144"/>
      <c r="O66" s="145"/>
      <c r="P66" s="150"/>
      <c r="Q66" s="150"/>
      <c r="R66" s="150"/>
      <c r="S66" s="145"/>
    </row>
    <row r="67" spans="2:19" x14ac:dyDescent="0.3">
      <c r="N67" s="11"/>
      <c r="O67" s="6"/>
      <c r="P67" s="153"/>
      <c r="Q67" s="153"/>
      <c r="R67" s="153"/>
      <c r="S67" s="6"/>
    </row>
    <row r="68" spans="2:19" x14ac:dyDescent="0.3">
      <c r="N68" s="154"/>
      <c r="O68" s="154"/>
      <c r="P68" s="6"/>
      <c r="Q68" s="6"/>
      <c r="R68" s="6"/>
      <c r="S68" s="6"/>
    </row>
    <row r="69" spans="2:19" s="118" customFormat="1" ht="19.5" customHeight="1" x14ac:dyDescent="0.3">
      <c r="B69" s="136"/>
      <c r="C69" s="137"/>
      <c r="D69" s="119"/>
      <c r="I69" s="130"/>
      <c r="J69" s="130"/>
      <c r="K69" s="130"/>
      <c r="L69" s="130"/>
      <c r="N69" s="144"/>
      <c r="O69" s="145"/>
      <c r="P69" s="145"/>
      <c r="Q69" s="145"/>
      <c r="R69" s="145"/>
      <c r="S69" s="145"/>
    </row>
    <row r="70" spans="2:19" s="118" customFormat="1" ht="19.5" customHeight="1" x14ac:dyDescent="0.3">
      <c r="B70" s="136"/>
      <c r="C70" s="137"/>
      <c r="D70" s="119"/>
      <c r="I70" s="130"/>
      <c r="J70" s="130"/>
      <c r="K70" s="130"/>
      <c r="L70" s="130"/>
      <c r="N70" s="144"/>
      <c r="O70" s="145"/>
      <c r="P70" s="145"/>
      <c r="Q70" s="145"/>
      <c r="R70" s="145"/>
      <c r="S70" s="145"/>
    </row>
    <row r="71" spans="2:19" s="118" customFormat="1" ht="19.5" customHeight="1" x14ac:dyDescent="0.3">
      <c r="B71" s="136"/>
      <c r="C71" s="137"/>
      <c r="D71" s="119"/>
      <c r="I71" s="130"/>
      <c r="J71" s="130"/>
      <c r="K71" s="130"/>
      <c r="L71" s="130"/>
      <c r="O71" s="145"/>
      <c r="P71" s="145"/>
      <c r="Q71" s="145"/>
      <c r="R71" s="145"/>
      <c r="S71" s="145"/>
    </row>
    <row r="72" spans="2:19" s="118" customFormat="1" ht="19.5" customHeight="1" x14ac:dyDescent="0.3">
      <c r="B72" s="136"/>
      <c r="C72" s="137"/>
      <c r="D72" s="119"/>
      <c r="I72" s="130"/>
      <c r="J72" s="130"/>
      <c r="K72" s="130"/>
      <c r="L72" s="130"/>
      <c r="O72" s="145"/>
      <c r="P72" s="145"/>
      <c r="Q72" s="145"/>
      <c r="R72" s="145"/>
      <c r="S72" s="145"/>
    </row>
    <row r="73" spans="2:19" s="118" customFormat="1" ht="19.5" customHeight="1" x14ac:dyDescent="0.3">
      <c r="B73" s="136"/>
      <c r="C73" s="137"/>
      <c r="D73" s="119"/>
      <c r="I73" s="130"/>
      <c r="J73" s="130"/>
      <c r="K73" s="130"/>
      <c r="L73" s="130"/>
      <c r="O73" s="145"/>
      <c r="P73" s="145"/>
      <c r="Q73" s="145"/>
      <c r="R73" s="145"/>
      <c r="S73" s="145"/>
    </row>
    <row r="74" spans="2:19" s="118" customFormat="1" ht="19.5" customHeight="1" x14ac:dyDescent="0.3">
      <c r="B74" s="136"/>
      <c r="C74" s="137"/>
      <c r="D74" s="119"/>
      <c r="I74" s="130"/>
      <c r="J74" s="130"/>
      <c r="K74" s="130"/>
      <c r="L74" s="130"/>
    </row>
    <row r="75" spans="2:19" s="118" customFormat="1" ht="19.5" customHeight="1" x14ac:dyDescent="0.3">
      <c r="B75" s="136"/>
      <c r="C75" s="137"/>
      <c r="D75" s="119"/>
      <c r="I75" s="130"/>
      <c r="J75" s="130"/>
      <c r="K75" s="130"/>
      <c r="L75" s="130"/>
    </row>
    <row r="76" spans="2:19" s="118" customFormat="1" ht="19.5" customHeight="1" x14ac:dyDescent="0.3">
      <c r="B76" s="136"/>
      <c r="C76" s="137"/>
      <c r="D76" s="119"/>
      <c r="I76" s="130"/>
      <c r="J76" s="130"/>
      <c r="K76" s="130"/>
      <c r="L76" s="130"/>
    </row>
    <row r="77" spans="2:19" s="118" customFormat="1" ht="19.5" customHeight="1" x14ac:dyDescent="0.3">
      <c r="B77" s="136"/>
      <c r="C77" s="137"/>
      <c r="D77" s="119"/>
      <c r="I77" s="130"/>
      <c r="J77" s="130"/>
      <c r="K77" s="130"/>
      <c r="L77" s="130"/>
    </row>
    <row r="78" spans="2:19" s="118" customFormat="1" ht="19.5" customHeight="1" x14ac:dyDescent="0.3">
      <c r="B78" s="136"/>
      <c r="C78" s="137"/>
      <c r="D78" s="119"/>
      <c r="I78" s="130"/>
      <c r="J78" s="130"/>
      <c r="K78" s="130"/>
      <c r="L78" s="130"/>
    </row>
    <row r="79" spans="2:19" s="118" customFormat="1" ht="19.5" customHeight="1" x14ac:dyDescent="0.3">
      <c r="B79" s="136"/>
      <c r="C79" s="137"/>
      <c r="D79" s="119"/>
      <c r="I79" s="130"/>
      <c r="J79" s="130"/>
      <c r="K79" s="130"/>
      <c r="L79" s="130"/>
    </row>
    <row r="81" spans="2:12" s="118" customFormat="1" x14ac:dyDescent="0.3">
      <c r="B81" s="136"/>
      <c r="C81" s="137"/>
      <c r="D81" s="119"/>
      <c r="I81" s="130"/>
      <c r="J81" s="130"/>
      <c r="K81" s="130"/>
      <c r="L81" s="130"/>
    </row>
    <row r="82" spans="2:12" s="118" customFormat="1" x14ac:dyDescent="0.3">
      <c r="B82" s="136"/>
      <c r="C82" s="137"/>
      <c r="D82" s="119"/>
      <c r="I82" s="130"/>
      <c r="J82" s="130"/>
      <c r="K82" s="130"/>
      <c r="L82" s="130"/>
    </row>
    <row r="83" spans="2:12" s="118" customFormat="1" x14ac:dyDescent="0.3">
      <c r="B83" s="136"/>
      <c r="C83" s="137"/>
      <c r="D83" s="119"/>
      <c r="I83" s="130"/>
      <c r="J83" s="130"/>
      <c r="K83" s="130"/>
      <c r="L83" s="130"/>
    </row>
    <row r="84" spans="2:12" s="118" customFormat="1" x14ac:dyDescent="0.3">
      <c r="B84" s="136"/>
      <c r="C84" s="137"/>
      <c r="D84" s="119"/>
      <c r="I84" s="130"/>
      <c r="J84" s="130"/>
      <c r="K84" s="130"/>
      <c r="L84" s="130"/>
    </row>
  </sheetData>
  <autoFilter ref="I1:I84"/>
  <mergeCells count="24">
    <mergeCell ref="N68:O68"/>
    <mergeCell ref="F58:J58"/>
    <mergeCell ref="F60:M60"/>
    <mergeCell ref="F61:M61"/>
    <mergeCell ref="F62:M62"/>
    <mergeCell ref="F63:I63"/>
    <mergeCell ref="F64:I64"/>
    <mergeCell ref="A50:C50"/>
    <mergeCell ref="F53:M53"/>
    <mergeCell ref="F54:M54"/>
    <mergeCell ref="F55:M55"/>
    <mergeCell ref="F56:M56"/>
    <mergeCell ref="A57:B57"/>
    <mergeCell ref="F57:L57"/>
    <mergeCell ref="A1:M1"/>
    <mergeCell ref="A2:M2"/>
    <mergeCell ref="A3:M3"/>
    <mergeCell ref="A4:A5"/>
    <mergeCell ref="B4:D4"/>
    <mergeCell ref="E4:E5"/>
    <mergeCell ref="F4:F5"/>
    <mergeCell ref="G4:G5"/>
    <mergeCell ref="H4:H5"/>
    <mergeCell ref="I4:L4"/>
  </mergeCells>
  <pageMargins left="0.3" right="0.3" top="0.75" bottom="0.75" header="0.3" footer="0.3"/>
  <pageSetup paperSize="5" scale="85" orientation="landscape" horizontalDpi="4294967293" verticalDpi="0" r:id="rId1"/>
  <rowBreaks count="3" manualBreakCount="3">
    <brk id="21" max="14" man="1"/>
    <brk id="39" max="14" man="1"/>
    <brk id="6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Rekap Kasus 2023(new</vt:lpstr>
      <vt:lpstr>'Rekap Kasus 2023(new'!Print_Area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2024-01-19T08:32:27Z</dcterms:created>
  <dcterms:modified xsi:type="dcterms:W3CDTF">2024-01-19T08:34:05Z</dcterms:modified>
</cp:coreProperties>
</file>