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IDATIN 2024\"/>
    </mc:Choice>
  </mc:AlternateContent>
  <xr:revisionPtr revIDLastSave="0" documentId="13_ncr:1_{5B9450F4-6699-40A9-9237-90D2A0A7F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4" r:id="rId1"/>
    <sheet name="Sheet2" sheetId="2" r:id="rId2"/>
  </sheets>
  <definedNames>
    <definedName name="_xlnm._FilterDatabase" localSheetId="0" hidden="1">'2024'!$A$4:$J$5</definedName>
    <definedName name="_xlnm.Print_Area" localSheetId="0">'2024'!$A$1:$O$116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4" l="1"/>
  <c r="A30" i="4"/>
  <c r="A31" i="4" s="1"/>
  <c r="A32" i="4" s="1"/>
  <c r="A33" i="4" s="1"/>
  <c r="A20" i="4"/>
  <c r="A21" i="4" s="1"/>
  <c r="A22" i="4" s="1"/>
  <c r="A23" i="4" s="1"/>
  <c r="A24" i="4" s="1"/>
  <c r="A25" i="4" s="1"/>
  <c r="A26" i="4" s="1"/>
  <c r="A27" i="4" s="1"/>
  <c r="A2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D105" i="4"/>
  <c r="D104" i="4"/>
  <c r="D103" i="4"/>
  <c r="M100" i="4"/>
  <c r="A81" i="4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0" i="4"/>
  <c r="A71" i="4" s="1"/>
  <c r="A72" i="4" s="1"/>
  <c r="A73" i="4" s="1"/>
  <c r="A74" i="4" s="1"/>
  <c r="A75" i="4" s="1"/>
  <c r="A76" i="4" s="1"/>
  <c r="A77" i="4" s="1"/>
  <c r="A78" i="4" s="1"/>
  <c r="A65" i="4"/>
  <c r="A66" i="4" s="1"/>
  <c r="A67" i="4" s="1"/>
  <c r="S6" i="4"/>
</calcChain>
</file>

<file path=xl/sharedStrings.xml><?xml version="1.0" encoding="utf-8"?>
<sst xmlns="http://schemas.openxmlformats.org/spreadsheetml/2006/main" count="499" uniqueCount="257">
  <si>
    <t>NO</t>
  </si>
  <si>
    <t>DATA REKAP PENANGANAN KASUS PERSELISIHAN HUBUNGAN INDUSTRIAL</t>
  </si>
  <si>
    <t>DI KOTA DUMAI - RIAU</t>
  </si>
  <si>
    <t>KASUS</t>
  </si>
  <si>
    <t>TANGGAL SURAT MASUK</t>
  </si>
  <si>
    <t>BIPARTIT</t>
  </si>
  <si>
    <t>PB</t>
  </si>
  <si>
    <t>ANJURAN</t>
  </si>
  <si>
    <t>JENIS PERSELISIHAN</t>
  </si>
  <si>
    <t>KET</t>
  </si>
  <si>
    <t>PERUSAHAAN</t>
  </si>
  <si>
    <t>PEKERJA</t>
  </si>
  <si>
    <t>JUMLAH TENAGA KERJA (Org)</t>
  </si>
  <si>
    <t>PHK</t>
  </si>
  <si>
    <t>HAK</t>
  </si>
  <si>
    <t>SP/SB</t>
  </si>
  <si>
    <t>KEPENTINGAN</t>
  </si>
  <si>
    <t>limpah</t>
  </si>
  <si>
    <t>Proses</t>
  </si>
  <si>
    <t xml:space="preserve">Mengetahui , </t>
  </si>
  <si>
    <t>Kepala Bidang Hubungan Industrial</t>
  </si>
  <si>
    <t>dan Persyaratan Kerja</t>
  </si>
  <si>
    <t>Jumlah Tenaga Kerja di PHK</t>
  </si>
  <si>
    <t>PB (Perjanjian Bersama)</t>
  </si>
  <si>
    <t>Anjuran</t>
  </si>
  <si>
    <t>AFRINAIDI, S.Sos</t>
  </si>
  <si>
    <t>Bipartit</t>
  </si>
  <si>
    <t>Penata Tk. I</t>
  </si>
  <si>
    <t>NIP. 19780102 200112 1 003</t>
  </si>
  <si>
    <t>TAHUN 2024</t>
  </si>
  <si>
    <t>PER 31 Desember  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</si>
  <si>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</si>
  <si>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PT. Lab. Klinik Thamrin Cab. Dumai</t>
  </si>
  <si>
    <t>Yunne Triana Pinayungan</t>
  </si>
  <si>
    <t>26-01-2023</t>
  </si>
  <si>
    <t>√</t>
  </si>
  <si>
    <t>Selesai</t>
  </si>
  <si>
    <t>PT. Russindo Rekayasa Pranata</t>
  </si>
  <si>
    <t>Hermanto</t>
  </si>
  <si>
    <t>31-01-2023</t>
  </si>
  <si>
    <t>PT. Cahaya Mitra Insani</t>
  </si>
  <si>
    <t>Rutherdina. S</t>
  </si>
  <si>
    <t>01-02-2023</t>
  </si>
  <si>
    <t>Usaha Tiara Jati</t>
  </si>
  <si>
    <t>Reaz Rizieq Alfarizi</t>
  </si>
  <si>
    <t>03-02-2023</t>
  </si>
  <si>
    <t>PT. Berjaya Samudera Indonesia</t>
  </si>
  <si>
    <t>Jul Efendi</t>
  </si>
  <si>
    <t>21-02-2023</t>
  </si>
  <si>
    <t>PT. Mahkota Dumai Perkasa</t>
  </si>
  <si>
    <t>Tongam Sahala</t>
  </si>
  <si>
    <t>09-02-2023</t>
  </si>
  <si>
    <t>PT. Trisakti Perkasa (Vendor Mega Green)</t>
  </si>
  <si>
    <t>Indra Wahyuni</t>
  </si>
  <si>
    <t>28-02-2023</t>
  </si>
  <si>
    <t>Koperasi Jasa Wanita Patra</t>
  </si>
  <si>
    <t>M. Nasoha</t>
  </si>
  <si>
    <t>06-03-2023</t>
  </si>
  <si>
    <t>PT. Global Jasa Ekspres (GJE)</t>
  </si>
  <si>
    <t>Sri Irawati</t>
  </si>
  <si>
    <t>PT. Srikandi Inti Lestari</t>
  </si>
  <si>
    <t>Kris Ivan Karena</t>
  </si>
  <si>
    <t>07-03-2023</t>
  </si>
  <si>
    <t>PT. BAF</t>
  </si>
  <si>
    <t>Nurhasannah</t>
  </si>
  <si>
    <t>24-03-2023</t>
  </si>
  <si>
    <t xml:space="preserve">PT. Kilang Pertamina International RU II </t>
  </si>
  <si>
    <t>Ichsanul Huda</t>
  </si>
  <si>
    <t>28-03-2023</t>
  </si>
  <si>
    <t>CV. SJIO / PT. Rawlindo power solution</t>
  </si>
  <si>
    <t>Mansur</t>
  </si>
  <si>
    <t>31-03-2023</t>
  </si>
  <si>
    <t>PT. Mutiara Naga Indonesia</t>
  </si>
  <si>
    <t>Hendri cs 3 orang</t>
  </si>
  <si>
    <t>06-04-2023</t>
  </si>
  <si>
    <t>PT. Riau Abdi Santosa</t>
  </si>
  <si>
    <t>Iqbal Khazim</t>
  </si>
  <si>
    <t>10-04-2023</t>
  </si>
  <si>
    <t>Saliusmanto</t>
  </si>
  <si>
    <t>PT. Berjaya Group</t>
  </si>
  <si>
    <t>Binsar P. Simanjuntak CS 29 orang</t>
  </si>
  <si>
    <t>11-04-2023</t>
  </si>
  <si>
    <t>PT. E. Clean</t>
  </si>
  <si>
    <t>Sinta Dame Sitompul</t>
  </si>
  <si>
    <t>12-04-2023</t>
  </si>
  <si>
    <t>PT. LAM</t>
  </si>
  <si>
    <t>Dedy Candra Nasution</t>
  </si>
  <si>
    <t>02-05-2023</t>
  </si>
  <si>
    <t>Wan Hanisha</t>
  </si>
  <si>
    <t>05-05-2023</t>
  </si>
  <si>
    <t>Daud Manaek S</t>
  </si>
  <si>
    <t>10-05-2023</t>
  </si>
  <si>
    <t>PT. Garuda  Mitra Mandiri</t>
  </si>
  <si>
    <t>Devi parantika</t>
  </si>
  <si>
    <t>12-05-2023</t>
  </si>
  <si>
    <t>CV. Dima Mandiri Sejahtera</t>
  </si>
  <si>
    <t>Koang Yong</t>
  </si>
  <si>
    <t>25-05-2023</t>
  </si>
  <si>
    <t>Mhd. Edward cs  7 org</t>
  </si>
  <si>
    <t>9-06-2023</t>
  </si>
  <si>
    <t>CV. Aneka Elektro</t>
  </si>
  <si>
    <t>DoNni Putra Febrianto</t>
  </si>
  <si>
    <t>15-06-2023</t>
  </si>
  <si>
    <t>PT. Jasindo</t>
  </si>
  <si>
    <t>Timbul Rajagukguk &amp; Sobri Bimantara</t>
  </si>
  <si>
    <t>Muhammad Buchori</t>
  </si>
  <si>
    <t>19-06-2023</t>
  </si>
  <si>
    <t>Akif Mutawakkil &amp; Rizki Juliando</t>
  </si>
  <si>
    <t>27-06-2023</t>
  </si>
  <si>
    <t>PT. Cemerlang Samudra Kontrindo (PT. CSK)</t>
  </si>
  <si>
    <t>Kurbianto cs 16 Orang</t>
  </si>
  <si>
    <t>PT. Rawlindo Power Solusi</t>
  </si>
  <si>
    <t>Syaiful Hamzah Pratama Pane</t>
  </si>
  <si>
    <t>04-07-2023</t>
  </si>
  <si>
    <t>Restoran Semua Suka Fried Chicken (SSFC)</t>
  </si>
  <si>
    <t>Sintia Repa Pertiwi</t>
  </si>
  <si>
    <t>Rita Br. Sirait CS 4 orang</t>
  </si>
  <si>
    <t>05-07-2023</t>
  </si>
  <si>
    <t>Joni Warter</t>
  </si>
  <si>
    <t>PT.Dumai Paricipta Abadi</t>
  </si>
  <si>
    <t>Muhammad Faisyal</t>
  </si>
  <si>
    <t>02-08-2023</t>
  </si>
  <si>
    <t>Bobby C. Sihombing &amp; Ticer Simangunsong</t>
  </si>
  <si>
    <t>08-08-2023</t>
  </si>
  <si>
    <t>PT. Satria Elane Nusantara</t>
  </si>
  <si>
    <t>Hotman Gultom</t>
  </si>
  <si>
    <t>16-08-2023</t>
  </si>
  <si>
    <t>Dede Dwi Prayoga</t>
  </si>
  <si>
    <t>25-08-2023</t>
  </si>
  <si>
    <t>PT. The Far East</t>
  </si>
  <si>
    <t>Bintang Rahmad sari Nainggolan</t>
  </si>
  <si>
    <t>12-09-2023</t>
  </si>
  <si>
    <t>Luddibal Dekly Bobez</t>
  </si>
  <si>
    <t>19-09-2023</t>
  </si>
  <si>
    <t>PT. Lambang Azaz Mulia</t>
  </si>
  <si>
    <t>M. Ardiansyah Nst</t>
  </si>
  <si>
    <t>19-10-2023</t>
  </si>
  <si>
    <t>PT. Meridan Sejati Surya Plantation</t>
  </si>
  <si>
    <t xml:space="preserve">Monang Cut Multi Situmorang </t>
  </si>
  <si>
    <t>11-10-2023</t>
  </si>
  <si>
    <t>PT. Surya Tata Mandiri</t>
  </si>
  <si>
    <t>Susi Kartina</t>
  </si>
  <si>
    <t>20-10-2023</t>
  </si>
  <si>
    <t>Ridwan Ritonga</t>
  </si>
  <si>
    <t>22-11-2023</t>
  </si>
  <si>
    <t>PT. Andalan Permata Buana</t>
  </si>
  <si>
    <t>Abdul Muluk</t>
  </si>
  <si>
    <t>20-12-2023</t>
  </si>
  <si>
    <t>TOTAL</t>
  </si>
  <si>
    <t>Jumlah Kasus Perselisihan 2023 Per 31 Desember 2023</t>
  </si>
  <si>
    <t>42  Kasus</t>
  </si>
  <si>
    <t>Jumlah Perselisihan PHK Per 31 Desember  2023</t>
  </si>
  <si>
    <t>Dumai,  31  Desember   2023</t>
  </si>
  <si>
    <t>Jumlah Perselisihan HAK Per 31 Desember  2023</t>
  </si>
  <si>
    <t>Jumlah Perselisihan SP/SB Per Per 31 Desember  2023</t>
  </si>
  <si>
    <t>Jumlah Perselisihan Kepentingan 31 Desember  2023</t>
  </si>
  <si>
    <t xml:space="preserve">    </t>
  </si>
  <si>
    <t>28  Orang</t>
  </si>
  <si>
    <t>Pelimpahan ke Provinsi/Pengawas Ketenagakerjaan</t>
  </si>
  <si>
    <t>P.T. KID (Wimar Group)</t>
  </si>
  <si>
    <t>Jonli Harsen Damanik</t>
  </si>
  <si>
    <t>20 Desember 2023</t>
  </si>
  <si>
    <t>Anjuran /22 Maret 2024</t>
  </si>
  <si>
    <t>P.T. Andalan Permata Buana</t>
  </si>
  <si>
    <t xml:space="preserve">Abdul Muluk </t>
  </si>
  <si>
    <t>P.T. Kedung Nusa Buana</t>
  </si>
  <si>
    <t>Doni Putra (cs)</t>
  </si>
  <si>
    <t>03 Januari 2024</t>
  </si>
  <si>
    <t>PB/29 Januari 2024</t>
  </si>
  <si>
    <t>P.T. Solusi Mandiri Teramal</t>
  </si>
  <si>
    <t>Dicky Candra</t>
  </si>
  <si>
    <t>Selesai /PB Perusahaan</t>
  </si>
  <si>
    <t>P.T. Mega Green Technology</t>
  </si>
  <si>
    <t>Sari Wahyuni</t>
  </si>
  <si>
    <t>10 Januari 2024</t>
  </si>
  <si>
    <t>PB/ 02 April 2024</t>
  </si>
  <si>
    <t>P.T. Biomass Trading Indonesia</t>
  </si>
  <si>
    <t>Engel Bertha Giovanni</t>
  </si>
  <si>
    <t>P.T. Beringin Kembar Jaya</t>
  </si>
  <si>
    <t>Asa Maulana</t>
  </si>
  <si>
    <t>Pelimpahan ke Wasnaker</t>
  </si>
  <si>
    <t>P.T. khatulistiwa Lintas mandiri (Spbu Perwira)</t>
  </si>
  <si>
    <t>DPC SPN</t>
  </si>
  <si>
    <t>23 Januari 2024</t>
  </si>
  <si>
    <t>P.T. Senang Jaya Mitra Sukses</t>
  </si>
  <si>
    <t>Noprima Yani / Dian Sri Utami</t>
  </si>
  <si>
    <t>C.V. Fatma Abadi Sejahtera</t>
  </si>
  <si>
    <t>Nur Rahmat Dani</t>
  </si>
  <si>
    <t>31 Januari 2024</t>
  </si>
  <si>
    <t>P.T. Wom Finance</t>
  </si>
  <si>
    <t>Nida Awalya</t>
  </si>
  <si>
    <t>26 Februari 2024</t>
  </si>
  <si>
    <t>P.T. P AA</t>
  </si>
  <si>
    <t>Tengku Randi Chaira Vansa Juhend</t>
  </si>
  <si>
    <t>04 Maret 2024</t>
  </si>
  <si>
    <t>PB /02 April 2024</t>
  </si>
  <si>
    <t>P.T. Lucky MOM Indonesia</t>
  </si>
  <si>
    <t>Vika Marcellina Andres</t>
  </si>
  <si>
    <t>07 Maret 2024</t>
  </si>
  <si>
    <t>LBH CLPK</t>
  </si>
  <si>
    <t>18 Maret 2024</t>
  </si>
  <si>
    <t>P.T. Meridan Sejati Surya Plantation</t>
  </si>
  <si>
    <t>Gusri Ramadhan Chan (6 Orang)</t>
  </si>
  <si>
    <t>22 Maret 2024</t>
  </si>
  <si>
    <t>PB Perusahaan (Anjuran)</t>
  </si>
  <si>
    <t>P.T. Berjaya Group</t>
  </si>
  <si>
    <t>Seniman</t>
  </si>
  <si>
    <t>25 Maret 2024</t>
  </si>
  <si>
    <t>PB/ 04 April 2024</t>
  </si>
  <si>
    <t>PM Sol</t>
  </si>
  <si>
    <t>Edi fitri</t>
  </si>
  <si>
    <t>28 Maret 2024</t>
  </si>
  <si>
    <t>P.T. DPA</t>
  </si>
  <si>
    <t>Syahrial</t>
  </si>
  <si>
    <t>03 April 2024</t>
  </si>
  <si>
    <t>PB / 7 Juni 2024</t>
  </si>
  <si>
    <t>P.T. Tama Nabati Indonesia</t>
  </si>
  <si>
    <t>Winda Aulya Putri</t>
  </si>
  <si>
    <t>03 Mei 2024</t>
  </si>
  <si>
    <t>PB / 24 Juni 2024</t>
  </si>
  <si>
    <t>Apriliani H.R</t>
  </si>
  <si>
    <t>15 Mei 2024</t>
  </si>
  <si>
    <t xml:space="preserve">P.T. KARYA VIA UTAMA </t>
  </si>
  <si>
    <t>Agustria</t>
  </si>
  <si>
    <t>5 agustus 2024</t>
  </si>
  <si>
    <t>PB/ 27 Agustus 2024</t>
  </si>
  <si>
    <t>P.T. Indraco Global Indonesia</t>
  </si>
  <si>
    <t>Nur Aisyah</t>
  </si>
  <si>
    <t>06 Agustus 2024</t>
  </si>
  <si>
    <t>PB/ 18 September  2024</t>
  </si>
  <si>
    <t>P.T. Pbas</t>
  </si>
  <si>
    <t>Tumpal Tampubolon</t>
  </si>
  <si>
    <t>03 September 2024</t>
  </si>
  <si>
    <t>PB/ 13 November 2024</t>
  </si>
  <si>
    <t>P.T. Naray Nasional  Hospital</t>
  </si>
  <si>
    <t>Desi Yusriani</t>
  </si>
  <si>
    <t xml:space="preserve"> 06 September 2024</t>
  </si>
  <si>
    <t>Anjuran / 3 Februari 2025</t>
  </si>
  <si>
    <t>P.T. SIL</t>
  </si>
  <si>
    <t>Romi Samami</t>
  </si>
  <si>
    <t>12 September 2024</t>
  </si>
  <si>
    <t>Provinsi</t>
  </si>
  <si>
    <t>Datuk Topan zahruddin</t>
  </si>
  <si>
    <t>13 September 2024</t>
  </si>
  <si>
    <t>P.T. Rawlindo</t>
  </si>
  <si>
    <t>Anwar Silitonga</t>
  </si>
  <si>
    <t>19 September 2024</t>
  </si>
  <si>
    <t>Ahmad Jaulani</t>
  </si>
  <si>
    <t>03 Oktober 2024</t>
  </si>
  <si>
    <t>09 Januari 2024</t>
  </si>
  <si>
    <t xml:space="preserve">Jumlah Kasus Perselisihan 2024 </t>
  </si>
  <si>
    <t>Jumlah Perselisihan PHK Per 27 Desember 2024</t>
  </si>
  <si>
    <t>Dumai, 27 Desember 2024</t>
  </si>
  <si>
    <t>Jumlah Perselisihan HAK Per 27 Desember 2024</t>
  </si>
  <si>
    <t>Jumlah Perselisihan SP/SB Per 27 Desember  2024</t>
  </si>
  <si>
    <t>Jumlah Perselisihan Kepentingan Per  27 Desember 2024</t>
  </si>
  <si>
    <t>Jumlah Tenaga Kerja di PHK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</si>
</sst>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3" borderId="14" xfId="0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15" fontId="0" fillId="3" borderId="8" xfId="0" quotePrefix="1" applyNumberForma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15" fontId="0" fillId="5" borderId="8" xfId="0" quotePrefix="1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8" xfId="0" quotePrefix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15" fontId="0" fillId="5" borderId="8" xfId="0" quotePrefix="1" applyNumberForma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8" xfId="0" quotePrefix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5" fontId="0" fillId="3" borderId="8" xfId="0" quotePrefix="1" applyNumberForma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9" fillId="3" borderId="8" xfId="0" quotePrefix="1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center" vertical="center" wrapText="1"/>
    </xf>
    <xf numFmtId="15" fontId="0" fillId="6" borderId="8" xfId="0" quotePrefix="1" applyNumberForma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15" fontId="0" fillId="3" borderId="8" xfId="0" applyNumberForma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0" fillId="7" borderId="8" xfId="0" applyFill="1" applyBorder="1" applyAlignment="1">
      <alignment horizontal="center" vertical="center" wrapText="1"/>
    </xf>
    <xf numFmtId="15" fontId="0" fillId="7" borderId="8" xfId="0" quotePrefix="1" applyNumberForma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5" fontId="0" fillId="6" borderId="8" xfId="0" quotePrefix="1" applyNumberForma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0" fillId="8" borderId="12" xfId="0" applyFill="1" applyBorder="1" applyAlignment="1">
      <alignment horizontal="center" vertical="center" wrapText="1"/>
    </xf>
    <xf numFmtId="15" fontId="0" fillId="8" borderId="12" xfId="0" quotePrefix="1" applyNumberForma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9" fillId="9" borderId="12" xfId="0" applyFont="1" applyFill="1" applyBorder="1" applyAlignment="1">
      <alignment horizontal="left" vertical="center" wrapText="1"/>
    </xf>
    <xf numFmtId="0" fontId="0" fillId="9" borderId="12" xfId="0" applyFill="1" applyBorder="1" applyAlignment="1">
      <alignment horizontal="center" vertical="center" wrapText="1"/>
    </xf>
    <xf numFmtId="15" fontId="0" fillId="9" borderId="12" xfId="0" quotePrefix="1" applyNumberForma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 vertical="center" wrapText="1"/>
    </xf>
    <xf numFmtId="15" fontId="0" fillId="6" borderId="12" xfId="0" quotePrefix="1" applyNumberForma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 applyAlignment="1">
      <alignment vertical="center" wrapText="1"/>
    </xf>
    <xf numFmtId="0" fontId="9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7" fillId="9" borderId="8" xfId="0" quotePrefix="1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15" fontId="0" fillId="9" borderId="8" xfId="0" quotePrefix="1" applyNumberForma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 vertical="center" wrapText="1"/>
    </xf>
    <xf numFmtId="0" fontId="7" fillId="12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0" fillId="12" borderId="8" xfId="0" applyFill="1" applyBorder="1" applyAlignment="1">
      <alignment horizontal="center" vertical="center" wrapText="1"/>
    </xf>
    <xf numFmtId="15" fontId="0" fillId="12" borderId="8" xfId="0" quotePrefix="1" applyNumberForma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left" vertical="center" wrapText="1"/>
    </xf>
    <xf numFmtId="0" fontId="0" fillId="12" borderId="8" xfId="0" applyFill="1" applyBorder="1" applyAlignment="1">
      <alignment horizontal="left" vertical="center" wrapText="1"/>
    </xf>
    <xf numFmtId="0" fontId="9" fillId="12" borderId="8" xfId="0" quotePrefix="1" applyFont="1" applyFill="1" applyBorder="1" applyAlignment="1">
      <alignment horizontal="center" vertical="center"/>
    </xf>
    <xf numFmtId="0" fontId="7" fillId="12" borderId="8" xfId="0" quotePrefix="1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 wrapText="1"/>
    </xf>
    <xf numFmtId="0" fontId="9" fillId="9" borderId="8" xfId="0" applyFont="1" applyFill="1" applyBorder="1" applyAlignment="1">
      <alignment vertical="center" wrapText="1"/>
    </xf>
    <xf numFmtId="0" fontId="13" fillId="12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left" vertical="center" wrapText="1"/>
    </xf>
    <xf numFmtId="15" fontId="0" fillId="12" borderId="12" xfId="0" quotePrefix="1" applyNumberForma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7" fillId="12" borderId="0" xfId="0" applyFont="1" applyFill="1" applyAlignment="1">
      <alignment horizontal="center" wrapText="1"/>
    </xf>
    <xf numFmtId="0" fontId="9" fillId="12" borderId="0" xfId="0" applyFont="1" applyFill="1"/>
    <xf numFmtId="0" fontId="16" fillId="12" borderId="0" xfId="0" applyFont="1" applyFill="1" applyAlignment="1">
      <alignment horizontal="center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view="pageBreakPreview" zoomScaleSheetLayoutView="100" workbookViewId="0">
      <selection activeCell="E44" sqref="E44"/>
    </sheetView>
  </sheetViews>
  <sheetFormatPr defaultRowHeight="15" x14ac:dyDescent="0.25"/>
  <cols>
    <col min="1" max="1" width="4.42578125" style="7" customWidth="1"/>
    <col min="2" max="2" width="29.85546875" style="19" customWidth="1"/>
    <col min="3" max="3" width="23.85546875" style="20" customWidth="1"/>
    <col min="4" max="4" width="12.5703125" style="8" customWidth="1"/>
    <col min="5" max="5" width="15.85546875" style="7" customWidth="1"/>
    <col min="6" max="6" width="9.140625" style="7"/>
    <col min="7" max="7" width="5" style="7" customWidth="1"/>
    <col min="8" max="8" width="9.5703125" style="7" customWidth="1"/>
    <col min="9" max="10" width="4.85546875" style="9" customWidth="1"/>
    <col min="11" max="11" width="6.140625" style="9" customWidth="1"/>
    <col min="12" max="12" width="14.28515625" style="9" customWidth="1"/>
    <col min="13" max="13" width="25.5703125" style="7" customWidth="1"/>
    <col min="15" max="15" width="16.5703125" customWidth="1"/>
  </cols>
  <sheetData>
    <row r="1" spans="1:19" ht="16.5" customHeight="1" x14ac:dyDescent="0.3">
      <c r="A1" s="135" t="s">
        <v>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9" ht="16.5" customHeight="1" x14ac:dyDescent="0.3">
      <c r="A2" s="135" t="s">
        <v>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9" ht="27.75" customHeight="1" thickBot="1" x14ac:dyDescent="0.3">
      <c r="A3" s="136" t="s">
        <v>29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9" ht="29.25" customHeight="1" thickTop="1" x14ac:dyDescent="0.25">
      <c r="A4" s="137" t="s">
        <v>0</v>
      </c>
      <c r="B4" s="139" t="s">
        <v>3</v>
      </c>
      <c r="C4" s="139"/>
      <c r="D4" s="139"/>
      <c r="E4" s="139" t="s">
        <v>4</v>
      </c>
      <c r="F4" s="139" t="s">
        <v>5</v>
      </c>
      <c r="G4" s="139" t="s">
        <v>6</v>
      </c>
      <c r="H4" s="139" t="s">
        <v>7</v>
      </c>
      <c r="I4" s="142" t="s">
        <v>8</v>
      </c>
      <c r="J4" s="143"/>
      <c r="K4" s="143"/>
      <c r="L4" s="144"/>
      <c r="M4" s="145" t="s">
        <v>9</v>
      </c>
      <c r="O4" s="1"/>
      <c r="P4" s="1"/>
      <c r="Q4" s="1"/>
      <c r="R4" s="1"/>
      <c r="S4" s="1"/>
    </row>
    <row r="5" spans="1:19" ht="45.75" thickBot="1" x14ac:dyDescent="0.3">
      <c r="A5" s="138"/>
      <c r="B5" s="2" t="s">
        <v>10</v>
      </c>
      <c r="C5" s="2" t="s">
        <v>11</v>
      </c>
      <c r="D5" s="2" t="s">
        <v>12</v>
      </c>
      <c r="E5" s="140"/>
      <c r="F5" s="141"/>
      <c r="G5" s="141"/>
      <c r="H5" s="141"/>
      <c r="I5" s="3" t="s">
        <v>13</v>
      </c>
      <c r="J5" s="3" t="s">
        <v>14</v>
      </c>
      <c r="K5" s="4" t="s">
        <v>15</v>
      </c>
      <c r="L5" s="4" t="s">
        <v>16</v>
      </c>
      <c r="M5" s="146"/>
      <c r="N5" s="5"/>
      <c r="O5" s="1"/>
      <c r="P5" s="1"/>
      <c r="Q5" s="1" t="s">
        <v>17</v>
      </c>
      <c r="R5" s="1"/>
      <c r="S5" s="1"/>
    </row>
    <row r="6" spans="1:19" ht="30.75" thickTop="1" x14ac:dyDescent="0.25">
      <c r="A6" s="35">
        <v>1</v>
      </c>
      <c r="B6" s="36" t="s">
        <v>159</v>
      </c>
      <c r="C6" s="37" t="s">
        <v>160</v>
      </c>
      <c r="D6" s="38">
        <v>1</v>
      </c>
      <c r="E6" s="39" t="s">
        <v>161</v>
      </c>
      <c r="F6" s="40"/>
      <c r="G6" s="40"/>
      <c r="H6" s="40" t="s">
        <v>35</v>
      </c>
      <c r="I6" s="40"/>
      <c r="J6" s="40" t="s">
        <v>35</v>
      </c>
      <c r="K6" s="40"/>
      <c r="L6" s="40"/>
      <c r="M6" s="152" t="s">
        <v>162</v>
      </c>
      <c r="N6" s="5"/>
      <c r="O6" s="1"/>
      <c r="P6" s="1"/>
      <c r="Q6" s="1"/>
      <c r="R6" s="1"/>
      <c r="S6" s="1">
        <f>16+8+28+6</f>
        <v>58</v>
      </c>
    </row>
    <row r="7" spans="1:19" ht="30" x14ac:dyDescent="0.25">
      <c r="A7" s="35">
        <v>2</v>
      </c>
      <c r="B7" s="36" t="s">
        <v>163</v>
      </c>
      <c r="C7" s="37" t="s">
        <v>164</v>
      </c>
      <c r="D7" s="38">
        <v>1</v>
      </c>
      <c r="E7" s="39" t="s">
        <v>161</v>
      </c>
      <c r="F7" s="40" t="s">
        <v>35</v>
      </c>
      <c r="G7" s="43"/>
      <c r="H7" s="43"/>
      <c r="I7" s="40"/>
      <c r="J7" s="40" t="s">
        <v>35</v>
      </c>
      <c r="K7" s="43"/>
      <c r="L7" s="43"/>
      <c r="M7" s="152" t="s">
        <v>26</v>
      </c>
      <c r="N7" s="5"/>
      <c r="O7" s="1"/>
      <c r="P7" s="1"/>
      <c r="Q7" s="1">
        <v>16</v>
      </c>
      <c r="R7" s="1"/>
      <c r="S7" s="1"/>
    </row>
    <row r="8" spans="1:19" ht="30" x14ac:dyDescent="0.25">
      <c r="A8" s="35">
        <f>A7+1</f>
        <v>3</v>
      </c>
      <c r="B8" s="36" t="s">
        <v>165</v>
      </c>
      <c r="C8" s="37" t="s">
        <v>166</v>
      </c>
      <c r="D8" s="38">
        <v>4</v>
      </c>
      <c r="E8" s="39" t="s">
        <v>167</v>
      </c>
      <c r="F8" s="40"/>
      <c r="G8" s="40" t="s">
        <v>35</v>
      </c>
      <c r="H8" s="43"/>
      <c r="I8" s="40"/>
      <c r="J8" s="40" t="s">
        <v>35</v>
      </c>
      <c r="K8" s="43"/>
      <c r="L8" s="43"/>
      <c r="M8" s="152" t="s">
        <v>168</v>
      </c>
      <c r="N8" s="5"/>
      <c r="O8" s="1"/>
      <c r="P8" s="1"/>
      <c r="Q8" s="1"/>
      <c r="R8" s="1"/>
      <c r="S8" s="1"/>
    </row>
    <row r="9" spans="1:19" ht="15.75" x14ac:dyDescent="0.25">
      <c r="A9" s="35">
        <f t="shared" ref="A9:A16" si="0">A8+1</f>
        <v>4</v>
      </c>
      <c r="B9" s="36" t="s">
        <v>169</v>
      </c>
      <c r="C9" s="37" t="s">
        <v>170</v>
      </c>
      <c r="D9" s="38">
        <v>1</v>
      </c>
      <c r="E9" s="39" t="s">
        <v>249</v>
      </c>
      <c r="F9" s="40"/>
      <c r="G9" s="40" t="s">
        <v>35</v>
      </c>
      <c r="H9" s="43"/>
      <c r="I9" s="40"/>
      <c r="J9" s="40" t="s">
        <v>35</v>
      </c>
      <c r="K9" s="43"/>
      <c r="L9" s="43"/>
      <c r="M9" s="152" t="s">
        <v>171</v>
      </c>
      <c r="N9" s="5"/>
      <c r="O9" s="1"/>
      <c r="P9" s="1"/>
      <c r="Q9" s="1"/>
      <c r="R9" s="1"/>
      <c r="S9" s="1"/>
    </row>
    <row r="10" spans="1:19" ht="30" x14ac:dyDescent="0.25">
      <c r="A10" s="100">
        <f t="shared" si="0"/>
        <v>5</v>
      </c>
      <c r="B10" s="153" t="s">
        <v>172</v>
      </c>
      <c r="C10" s="154" t="s">
        <v>173</v>
      </c>
      <c r="D10" s="155">
        <v>1</v>
      </c>
      <c r="E10" s="161" t="s">
        <v>174</v>
      </c>
      <c r="F10" s="105"/>
      <c r="G10" s="105" t="s">
        <v>35</v>
      </c>
      <c r="H10" s="105"/>
      <c r="I10" s="105"/>
      <c r="J10" s="156"/>
      <c r="K10" s="157"/>
      <c r="L10" s="105" t="s">
        <v>35</v>
      </c>
      <c r="M10" s="158" t="s">
        <v>175</v>
      </c>
      <c r="N10" s="5"/>
      <c r="O10" s="1"/>
      <c r="P10" s="1"/>
      <c r="Q10" s="1"/>
      <c r="R10" s="1"/>
      <c r="S10" s="1"/>
    </row>
    <row r="11" spans="1:19" ht="31.5" x14ac:dyDescent="0.25">
      <c r="A11" s="100">
        <f t="shared" si="0"/>
        <v>6</v>
      </c>
      <c r="B11" s="159" t="s">
        <v>176</v>
      </c>
      <c r="C11" s="160" t="s">
        <v>177</v>
      </c>
      <c r="D11" s="155">
        <v>1</v>
      </c>
      <c r="E11" s="161" t="s">
        <v>174</v>
      </c>
      <c r="F11" s="105" t="s">
        <v>35</v>
      </c>
      <c r="G11" s="162"/>
      <c r="H11" s="162"/>
      <c r="I11" s="162"/>
      <c r="J11" s="162"/>
      <c r="K11" s="162"/>
      <c r="L11" s="105" t="s">
        <v>35</v>
      </c>
      <c r="M11" s="158" t="s">
        <v>26</v>
      </c>
      <c r="N11" s="5"/>
      <c r="O11" s="1"/>
      <c r="P11" s="1"/>
      <c r="Q11" s="1"/>
      <c r="R11" s="1"/>
      <c r="S11" s="1"/>
    </row>
    <row r="12" spans="1:19" ht="30" x14ac:dyDescent="0.25">
      <c r="A12" s="163">
        <f t="shared" si="0"/>
        <v>7</v>
      </c>
      <c r="B12" s="164" t="s">
        <v>178</v>
      </c>
      <c r="C12" s="165" t="s">
        <v>179</v>
      </c>
      <c r="D12" s="166">
        <v>1</v>
      </c>
      <c r="E12" s="167" t="s">
        <v>174</v>
      </c>
      <c r="F12" s="168"/>
      <c r="G12" s="169"/>
      <c r="H12" s="169"/>
      <c r="I12" s="169"/>
      <c r="J12" s="168" t="s">
        <v>35</v>
      </c>
      <c r="K12" s="169"/>
      <c r="L12" s="168"/>
      <c r="M12" s="170" t="s">
        <v>180</v>
      </c>
      <c r="N12" s="5"/>
      <c r="O12" s="1"/>
      <c r="P12" s="1"/>
      <c r="Q12" s="1"/>
      <c r="R12" s="1"/>
      <c r="S12" s="1"/>
    </row>
    <row r="13" spans="1:19" ht="31.5" x14ac:dyDescent="0.25">
      <c r="A13" s="163">
        <f t="shared" si="0"/>
        <v>8</v>
      </c>
      <c r="B13" s="171" t="s">
        <v>181</v>
      </c>
      <c r="C13" s="172" t="s">
        <v>182</v>
      </c>
      <c r="D13" s="166">
        <v>15</v>
      </c>
      <c r="E13" s="167" t="s">
        <v>183</v>
      </c>
      <c r="F13" s="169"/>
      <c r="G13" s="173"/>
      <c r="H13" s="174"/>
      <c r="I13" s="168"/>
      <c r="J13" s="168" t="s">
        <v>35</v>
      </c>
      <c r="K13" s="168"/>
      <c r="L13" s="168"/>
      <c r="M13" s="170" t="s">
        <v>180</v>
      </c>
      <c r="N13" s="5"/>
      <c r="O13" s="1"/>
      <c r="P13" s="1"/>
      <c r="Q13" s="1"/>
      <c r="R13" s="1"/>
      <c r="S13" s="1"/>
    </row>
    <row r="14" spans="1:19" ht="31.5" x14ac:dyDescent="0.25">
      <c r="A14" s="163">
        <f t="shared" si="0"/>
        <v>9</v>
      </c>
      <c r="B14" s="171" t="s">
        <v>184</v>
      </c>
      <c r="C14" s="175" t="s">
        <v>185</v>
      </c>
      <c r="D14" s="166">
        <v>2</v>
      </c>
      <c r="E14" s="167" t="s">
        <v>183</v>
      </c>
      <c r="F14" s="169"/>
      <c r="G14" s="173"/>
      <c r="H14" s="174"/>
      <c r="I14" s="168"/>
      <c r="J14" s="168" t="s">
        <v>35</v>
      </c>
      <c r="K14" s="168"/>
      <c r="L14" s="168"/>
      <c r="M14" s="170" t="s">
        <v>180</v>
      </c>
      <c r="N14" s="5"/>
      <c r="O14" s="1"/>
      <c r="P14" s="1"/>
      <c r="Q14" s="1"/>
      <c r="R14" s="1"/>
      <c r="S14" s="1"/>
    </row>
    <row r="15" spans="1:19" ht="30" x14ac:dyDescent="0.25">
      <c r="A15" s="100">
        <f t="shared" si="0"/>
        <v>10</v>
      </c>
      <c r="B15" s="159" t="s">
        <v>186</v>
      </c>
      <c r="C15" s="160" t="s">
        <v>187</v>
      </c>
      <c r="D15" s="155">
        <v>1</v>
      </c>
      <c r="E15" s="161" t="s">
        <v>188</v>
      </c>
      <c r="F15" s="105" t="s">
        <v>35</v>
      </c>
      <c r="G15" s="162"/>
      <c r="H15" s="176"/>
      <c r="I15" s="105" t="s">
        <v>35</v>
      </c>
      <c r="J15" s="105"/>
      <c r="K15" s="176"/>
      <c r="L15" s="105"/>
      <c r="M15" s="158" t="s">
        <v>26</v>
      </c>
      <c r="N15" s="5"/>
      <c r="O15" s="1"/>
      <c r="P15" s="1"/>
      <c r="Q15" s="1"/>
      <c r="R15" s="1"/>
      <c r="S15" s="1"/>
    </row>
    <row r="16" spans="1:19" ht="30" x14ac:dyDescent="0.25">
      <c r="A16" s="163">
        <f t="shared" si="0"/>
        <v>11</v>
      </c>
      <c r="B16" s="171" t="s">
        <v>189</v>
      </c>
      <c r="C16" s="172" t="s">
        <v>190</v>
      </c>
      <c r="D16" s="166">
        <v>1</v>
      </c>
      <c r="E16" s="167" t="s">
        <v>191</v>
      </c>
      <c r="F16" s="169"/>
      <c r="G16" s="177"/>
      <c r="H16" s="177"/>
      <c r="I16" s="177"/>
      <c r="J16" s="168" t="s">
        <v>35</v>
      </c>
      <c r="K16" s="177"/>
      <c r="L16" s="177"/>
      <c r="M16" s="170" t="s">
        <v>180</v>
      </c>
      <c r="N16" s="5"/>
      <c r="O16" s="1"/>
      <c r="P16" s="1"/>
      <c r="Q16" s="1"/>
      <c r="R16" s="1"/>
      <c r="S16" s="1"/>
    </row>
    <row r="17" spans="1:19" ht="31.5" x14ac:dyDescent="0.25">
      <c r="A17" s="35">
        <f>1+A16</f>
        <v>12</v>
      </c>
      <c r="B17" s="59" t="s">
        <v>192</v>
      </c>
      <c r="C17" s="73" t="s">
        <v>193</v>
      </c>
      <c r="D17" s="38">
        <v>1</v>
      </c>
      <c r="E17" s="76" t="s">
        <v>194</v>
      </c>
      <c r="F17" s="62"/>
      <c r="G17" s="40" t="s">
        <v>35</v>
      </c>
      <c r="H17" s="40"/>
      <c r="I17" s="40" t="s">
        <v>35</v>
      </c>
      <c r="J17" s="40"/>
      <c r="K17" s="74"/>
      <c r="L17" s="74"/>
      <c r="M17" s="152" t="s">
        <v>195</v>
      </c>
      <c r="N17" s="5"/>
      <c r="O17" s="1"/>
      <c r="P17" s="1"/>
      <c r="Q17" s="1"/>
      <c r="R17" s="1"/>
      <c r="S17" s="1"/>
    </row>
    <row r="18" spans="1:19" ht="15.75" x14ac:dyDescent="0.25">
      <c r="A18" s="35">
        <f>1+A17</f>
        <v>13</v>
      </c>
      <c r="B18" s="59" t="s">
        <v>196</v>
      </c>
      <c r="C18" s="73" t="s">
        <v>197</v>
      </c>
      <c r="D18" s="38">
        <v>1</v>
      </c>
      <c r="E18" s="39" t="s">
        <v>198</v>
      </c>
      <c r="F18" s="40"/>
      <c r="G18" s="40" t="s">
        <v>35</v>
      </c>
      <c r="H18" s="74"/>
      <c r="I18" s="40"/>
      <c r="J18" s="40" t="s">
        <v>35</v>
      </c>
      <c r="K18" s="74"/>
      <c r="L18" s="40"/>
      <c r="M18" s="152" t="s">
        <v>6</v>
      </c>
      <c r="N18" s="5"/>
      <c r="O18" s="1"/>
      <c r="P18" s="1"/>
      <c r="Q18" s="1"/>
      <c r="R18" s="1"/>
      <c r="S18" s="1"/>
    </row>
    <row r="19" spans="1:19" ht="15.75" x14ac:dyDescent="0.25">
      <c r="A19" s="100">
        <v>14</v>
      </c>
      <c r="B19" s="153" t="s">
        <v>178</v>
      </c>
      <c r="C19" s="178" t="s">
        <v>199</v>
      </c>
      <c r="D19" s="155">
        <v>1</v>
      </c>
      <c r="E19" s="161" t="s">
        <v>200</v>
      </c>
      <c r="F19" s="105"/>
      <c r="G19" s="105" t="s">
        <v>35</v>
      </c>
      <c r="H19" s="179"/>
      <c r="I19" s="180"/>
      <c r="J19" s="180" t="s">
        <v>35</v>
      </c>
      <c r="K19" s="179"/>
      <c r="L19" s="179"/>
      <c r="M19" s="158" t="s">
        <v>6</v>
      </c>
      <c r="N19" s="5"/>
      <c r="O19" s="1"/>
      <c r="P19" s="1"/>
      <c r="Q19" s="1"/>
      <c r="R19" s="1"/>
      <c r="S19" s="1"/>
    </row>
    <row r="20" spans="1:19" ht="31.5" x14ac:dyDescent="0.25">
      <c r="A20" s="100">
        <f t="shared" ref="A20:A22" si="1">1+A19</f>
        <v>15</v>
      </c>
      <c r="B20" s="153" t="s">
        <v>201</v>
      </c>
      <c r="C20" s="178" t="s">
        <v>202</v>
      </c>
      <c r="D20" s="155">
        <v>6</v>
      </c>
      <c r="E20" s="161" t="s">
        <v>203</v>
      </c>
      <c r="F20" s="105"/>
      <c r="G20" s="179"/>
      <c r="H20" s="105" t="s">
        <v>35</v>
      </c>
      <c r="I20" s="105"/>
      <c r="J20" s="105" t="s">
        <v>35</v>
      </c>
      <c r="K20" s="179"/>
      <c r="L20" s="179"/>
      <c r="M20" s="158" t="s">
        <v>204</v>
      </c>
      <c r="N20" s="5"/>
      <c r="O20" s="1"/>
      <c r="P20" s="1"/>
      <c r="Q20" s="1"/>
      <c r="R20" s="1"/>
      <c r="S20" s="1"/>
    </row>
    <row r="21" spans="1:19" ht="15.75" x14ac:dyDescent="0.25">
      <c r="A21" s="100">
        <f t="shared" si="1"/>
        <v>16</v>
      </c>
      <c r="B21" s="153" t="s">
        <v>205</v>
      </c>
      <c r="C21" s="178" t="s">
        <v>206</v>
      </c>
      <c r="D21" s="155">
        <v>1</v>
      </c>
      <c r="E21" s="161" t="s">
        <v>207</v>
      </c>
      <c r="F21" s="105"/>
      <c r="G21" s="105" t="s">
        <v>35</v>
      </c>
      <c r="H21" s="179"/>
      <c r="I21" s="180"/>
      <c r="J21" s="105" t="s">
        <v>35</v>
      </c>
      <c r="K21" s="179"/>
      <c r="L21" s="179"/>
      <c r="M21" s="158" t="s">
        <v>208</v>
      </c>
      <c r="N21" s="5"/>
      <c r="O21" s="1"/>
      <c r="P21" s="1"/>
      <c r="Q21" s="1"/>
      <c r="R21" s="1"/>
      <c r="S21" s="1"/>
    </row>
    <row r="22" spans="1:19" ht="15.75" x14ac:dyDescent="0.25">
      <c r="A22" s="100">
        <f t="shared" si="1"/>
        <v>17</v>
      </c>
      <c r="B22" s="153" t="s">
        <v>209</v>
      </c>
      <c r="C22" s="178" t="s">
        <v>210</v>
      </c>
      <c r="D22" s="155">
        <v>1</v>
      </c>
      <c r="E22" s="161" t="s">
        <v>211</v>
      </c>
      <c r="F22" s="105" t="s">
        <v>35</v>
      </c>
      <c r="G22" s="179"/>
      <c r="H22" s="179"/>
      <c r="I22" s="105"/>
      <c r="J22" s="105" t="s">
        <v>35</v>
      </c>
      <c r="K22" s="179"/>
      <c r="L22" s="179"/>
      <c r="M22" s="158" t="s">
        <v>26</v>
      </c>
      <c r="N22" s="5"/>
      <c r="O22" s="1"/>
      <c r="P22" s="1"/>
      <c r="Q22" s="1"/>
      <c r="R22" s="1"/>
      <c r="S22" s="1"/>
    </row>
    <row r="23" spans="1:19" ht="15.75" x14ac:dyDescent="0.25">
      <c r="A23" s="35">
        <f t="shared" ref="A23:A33" si="2">A22+1</f>
        <v>18</v>
      </c>
      <c r="B23" s="59" t="s">
        <v>212</v>
      </c>
      <c r="C23" s="73" t="s">
        <v>213</v>
      </c>
      <c r="D23" s="38">
        <v>1</v>
      </c>
      <c r="E23" s="39" t="s">
        <v>214</v>
      </c>
      <c r="F23" s="40"/>
      <c r="G23" s="40" t="s">
        <v>35</v>
      </c>
      <c r="H23" s="40"/>
      <c r="I23" s="40"/>
      <c r="J23" s="40" t="s">
        <v>35</v>
      </c>
      <c r="K23" s="74"/>
      <c r="L23" s="74"/>
      <c r="M23" s="152" t="s">
        <v>215</v>
      </c>
      <c r="N23" s="5"/>
      <c r="O23" s="1"/>
      <c r="P23" s="1"/>
      <c r="Q23" s="1"/>
      <c r="R23" s="1"/>
      <c r="S23" s="1"/>
    </row>
    <row r="24" spans="1:19" ht="15.75" x14ac:dyDescent="0.25">
      <c r="A24" s="35">
        <f t="shared" si="2"/>
        <v>19</v>
      </c>
      <c r="B24" s="59" t="s">
        <v>216</v>
      </c>
      <c r="C24" s="73" t="s">
        <v>217</v>
      </c>
      <c r="D24" s="38">
        <v>1</v>
      </c>
      <c r="E24" s="39" t="s">
        <v>218</v>
      </c>
      <c r="F24" s="40"/>
      <c r="G24" s="40" t="s">
        <v>35</v>
      </c>
      <c r="H24" s="74"/>
      <c r="I24" s="40"/>
      <c r="J24" s="40" t="s">
        <v>35</v>
      </c>
      <c r="K24" s="74"/>
      <c r="L24" s="74"/>
      <c r="M24" s="152" t="s">
        <v>219</v>
      </c>
      <c r="N24" s="5"/>
      <c r="O24" s="1"/>
      <c r="P24" s="1"/>
      <c r="Q24" s="1"/>
      <c r="R24" s="1"/>
      <c r="S24" s="1"/>
    </row>
    <row r="25" spans="1:19" ht="15.75" x14ac:dyDescent="0.25">
      <c r="A25" s="35">
        <f t="shared" si="2"/>
        <v>20</v>
      </c>
      <c r="B25" s="59" t="s">
        <v>216</v>
      </c>
      <c r="C25" s="73" t="s">
        <v>220</v>
      </c>
      <c r="D25" s="38">
        <v>1</v>
      </c>
      <c r="E25" s="39" t="s">
        <v>221</v>
      </c>
      <c r="F25" s="40"/>
      <c r="G25" s="40" t="s">
        <v>35</v>
      </c>
      <c r="H25" s="74"/>
      <c r="I25" s="40"/>
      <c r="J25" s="40" t="s">
        <v>35</v>
      </c>
      <c r="K25" s="74"/>
      <c r="L25" s="74"/>
      <c r="M25" s="152" t="s">
        <v>219</v>
      </c>
      <c r="N25" s="5"/>
      <c r="O25" s="1"/>
      <c r="P25" s="1"/>
      <c r="Q25" s="1"/>
      <c r="R25" s="1"/>
      <c r="S25" s="1"/>
    </row>
    <row r="26" spans="1:19" ht="15.75" x14ac:dyDescent="0.25">
      <c r="A26" s="35">
        <f t="shared" si="2"/>
        <v>21</v>
      </c>
      <c r="B26" s="59" t="s">
        <v>222</v>
      </c>
      <c r="C26" s="73" t="s">
        <v>223</v>
      </c>
      <c r="D26" s="38">
        <v>1</v>
      </c>
      <c r="E26" s="39" t="s">
        <v>224</v>
      </c>
      <c r="F26" s="40"/>
      <c r="G26" s="40" t="s">
        <v>35</v>
      </c>
      <c r="H26" s="74"/>
      <c r="I26" s="40" t="s">
        <v>35</v>
      </c>
      <c r="J26" s="75"/>
      <c r="K26" s="74"/>
      <c r="L26" s="74"/>
      <c r="M26" s="152" t="s">
        <v>225</v>
      </c>
      <c r="N26" s="5"/>
      <c r="O26" s="1"/>
      <c r="P26" s="1"/>
      <c r="Q26" s="1"/>
      <c r="R26" s="1"/>
      <c r="S26" s="1"/>
    </row>
    <row r="27" spans="1:19" ht="31.5" x14ac:dyDescent="0.25">
      <c r="A27" s="35">
        <f t="shared" si="2"/>
        <v>22</v>
      </c>
      <c r="B27" s="59" t="s">
        <v>226</v>
      </c>
      <c r="C27" s="73" t="s">
        <v>227</v>
      </c>
      <c r="D27" s="38">
        <v>1</v>
      </c>
      <c r="E27" s="39" t="s">
        <v>228</v>
      </c>
      <c r="F27" s="40"/>
      <c r="G27" s="40" t="s">
        <v>35</v>
      </c>
      <c r="H27" s="40"/>
      <c r="I27" s="40"/>
      <c r="J27" s="40" t="s">
        <v>35</v>
      </c>
      <c r="K27" s="74"/>
      <c r="L27" s="74"/>
      <c r="M27" s="152" t="s">
        <v>229</v>
      </c>
      <c r="N27" s="5"/>
      <c r="O27" s="1"/>
      <c r="P27" s="1"/>
      <c r="Q27" s="1"/>
      <c r="R27" s="1"/>
      <c r="S27" s="1"/>
    </row>
    <row r="28" spans="1:19" ht="30" x14ac:dyDescent="0.25">
      <c r="A28" s="100">
        <f t="shared" si="2"/>
        <v>23</v>
      </c>
      <c r="B28" s="153" t="s">
        <v>230</v>
      </c>
      <c r="C28" s="178" t="s">
        <v>231</v>
      </c>
      <c r="D28" s="155">
        <v>1</v>
      </c>
      <c r="E28" s="161" t="s">
        <v>232</v>
      </c>
      <c r="F28" s="105"/>
      <c r="G28" s="162" t="s">
        <v>35</v>
      </c>
      <c r="H28" s="179"/>
      <c r="I28" s="105" t="s">
        <v>35</v>
      </c>
      <c r="J28" s="105"/>
      <c r="K28" s="179"/>
      <c r="L28" s="179"/>
      <c r="M28" s="158" t="s">
        <v>233</v>
      </c>
      <c r="N28" s="5"/>
      <c r="O28" s="1"/>
      <c r="P28" s="1"/>
      <c r="Q28" s="1"/>
      <c r="R28" s="1"/>
      <c r="S28" s="1"/>
    </row>
    <row r="29" spans="1:19" ht="30" x14ac:dyDescent="0.25">
      <c r="A29" s="100">
        <v>24</v>
      </c>
      <c r="B29" s="153" t="s">
        <v>234</v>
      </c>
      <c r="C29" s="178" t="s">
        <v>235</v>
      </c>
      <c r="D29" s="155">
        <v>1</v>
      </c>
      <c r="E29" s="161" t="s">
        <v>236</v>
      </c>
      <c r="F29" s="105"/>
      <c r="G29" s="162"/>
      <c r="H29" s="105" t="s">
        <v>35</v>
      </c>
      <c r="I29" s="105" t="s">
        <v>35</v>
      </c>
      <c r="J29" s="105"/>
      <c r="K29" s="179"/>
      <c r="L29" s="179"/>
      <c r="M29" s="158" t="s">
        <v>237</v>
      </c>
      <c r="N29" s="5"/>
      <c r="O29" s="1"/>
      <c r="P29" s="1"/>
      <c r="Q29" s="1"/>
      <c r="R29" s="1"/>
      <c r="S29" s="1"/>
    </row>
    <row r="30" spans="1:19" ht="30" x14ac:dyDescent="0.25">
      <c r="A30" s="163">
        <f t="shared" si="2"/>
        <v>25</v>
      </c>
      <c r="B30" s="171" t="s">
        <v>238</v>
      </c>
      <c r="C30" s="181" t="s">
        <v>239</v>
      </c>
      <c r="D30" s="166">
        <v>1</v>
      </c>
      <c r="E30" s="167" t="s">
        <v>240</v>
      </c>
      <c r="F30" s="168" t="s">
        <v>35</v>
      </c>
      <c r="G30" s="182"/>
      <c r="H30" s="182"/>
      <c r="I30" s="168"/>
      <c r="J30" s="168" t="s">
        <v>35</v>
      </c>
      <c r="K30" s="182"/>
      <c r="L30" s="182"/>
      <c r="M30" s="183" t="s">
        <v>241</v>
      </c>
      <c r="N30" s="5"/>
      <c r="O30" s="1"/>
      <c r="P30" s="1"/>
      <c r="Q30" s="1"/>
      <c r="R30" s="1"/>
      <c r="S30" s="1"/>
    </row>
    <row r="31" spans="1:19" ht="30" x14ac:dyDescent="0.25">
      <c r="A31" s="163">
        <f t="shared" si="2"/>
        <v>26</v>
      </c>
      <c r="B31" s="171" t="s">
        <v>238</v>
      </c>
      <c r="C31" s="181" t="s">
        <v>242</v>
      </c>
      <c r="D31" s="166">
        <v>1</v>
      </c>
      <c r="E31" s="167" t="s">
        <v>243</v>
      </c>
      <c r="F31" s="168" t="s">
        <v>35</v>
      </c>
      <c r="G31" s="182"/>
      <c r="H31" s="182"/>
      <c r="I31" s="168"/>
      <c r="J31" s="168" t="s">
        <v>35</v>
      </c>
      <c r="K31" s="182"/>
      <c r="L31" s="182"/>
      <c r="M31" s="183" t="s">
        <v>241</v>
      </c>
      <c r="N31" s="5"/>
      <c r="O31" s="1"/>
      <c r="P31" s="1"/>
      <c r="Q31" s="1"/>
      <c r="R31" s="1"/>
      <c r="S31" s="1"/>
    </row>
    <row r="32" spans="1:19" ht="30" x14ac:dyDescent="0.25">
      <c r="A32" s="100">
        <f t="shared" si="2"/>
        <v>27</v>
      </c>
      <c r="B32" s="153" t="s">
        <v>244</v>
      </c>
      <c r="C32" s="178" t="s">
        <v>245</v>
      </c>
      <c r="D32" s="155">
        <v>1</v>
      </c>
      <c r="E32" s="161" t="s">
        <v>246</v>
      </c>
      <c r="F32" s="105"/>
      <c r="G32" s="105"/>
      <c r="H32" s="179"/>
      <c r="I32" s="105"/>
      <c r="J32" s="105" t="s">
        <v>35</v>
      </c>
      <c r="K32" s="179"/>
      <c r="L32" s="179"/>
      <c r="M32" s="158" t="s">
        <v>18</v>
      </c>
      <c r="N32" s="5"/>
      <c r="O32" s="1"/>
      <c r="P32" s="1"/>
      <c r="Q32" s="1"/>
      <c r="R32" s="1"/>
      <c r="S32" s="1"/>
    </row>
    <row r="33" spans="1:19" ht="30" x14ac:dyDescent="0.25">
      <c r="A33" s="163">
        <f t="shared" si="2"/>
        <v>28</v>
      </c>
      <c r="B33" s="171" t="s">
        <v>238</v>
      </c>
      <c r="C33" s="184" t="s">
        <v>247</v>
      </c>
      <c r="D33" s="166">
        <v>1</v>
      </c>
      <c r="E33" s="185" t="s">
        <v>248</v>
      </c>
      <c r="F33" s="168" t="s">
        <v>35</v>
      </c>
      <c r="G33" s="186"/>
      <c r="H33" s="186"/>
      <c r="I33" s="168"/>
      <c r="J33" s="168" t="s">
        <v>35</v>
      </c>
      <c r="K33" s="186"/>
      <c r="L33" s="186"/>
      <c r="M33" s="183" t="s">
        <v>241</v>
      </c>
      <c r="N33" s="5"/>
      <c r="O33" s="1"/>
      <c r="P33" s="1"/>
      <c r="Q33" s="1"/>
      <c r="R33" s="1"/>
      <c r="S33" s="1"/>
    </row>
    <row r="34" spans="1:19" ht="16.5" thickBot="1" x14ac:dyDescent="0.3">
      <c r="A34" s="130" t="s">
        <v>148</v>
      </c>
      <c r="B34" s="131"/>
      <c r="C34" s="132"/>
      <c r="D34" s="115">
        <f>SUM(D6:D33)</f>
        <v>51</v>
      </c>
      <c r="E34" s="116"/>
      <c r="F34" s="117">
        <v>4</v>
      </c>
      <c r="G34" s="117">
        <v>13</v>
      </c>
      <c r="H34" s="117">
        <v>3</v>
      </c>
      <c r="I34" s="118">
        <v>5</v>
      </c>
      <c r="J34" s="118">
        <v>14</v>
      </c>
      <c r="K34" s="118">
        <v>0</v>
      </c>
      <c r="L34" s="118">
        <v>2</v>
      </c>
      <c r="M34" s="119"/>
      <c r="N34" s="5"/>
      <c r="O34" s="1"/>
      <c r="P34" s="1"/>
      <c r="Q34" s="1"/>
      <c r="R34" s="1"/>
      <c r="S34" s="1"/>
    </row>
    <row r="35" spans="1:19" ht="15" customHeight="1" thickTop="1" x14ac:dyDescent="0.25">
      <c r="B35" s="8"/>
      <c r="C35" s="7"/>
      <c r="N35" s="5"/>
      <c r="O35" s="1"/>
      <c r="P35" s="1"/>
      <c r="Q35" s="1"/>
      <c r="R35" s="1"/>
      <c r="S35" s="1"/>
    </row>
    <row r="36" spans="1:19" ht="13.5" customHeight="1" x14ac:dyDescent="0.25">
      <c r="A36" s="10" t="s">
        <v>250</v>
      </c>
      <c r="B36" s="11"/>
      <c r="C36" s="12"/>
      <c r="D36" s="189">
        <v>21</v>
      </c>
      <c r="E36" s="14"/>
      <c r="F36" s="14"/>
      <c r="G36" s="15"/>
      <c r="H36" s="14"/>
      <c r="I36" s="16"/>
      <c r="N36" s="187"/>
      <c r="O36" s="1"/>
      <c r="P36" s="1"/>
      <c r="Q36" s="1"/>
      <c r="R36" s="1"/>
      <c r="S36" s="1"/>
    </row>
    <row r="37" spans="1:19" ht="17.25" x14ac:dyDescent="0.25">
      <c r="A37" s="17" t="s">
        <v>251</v>
      </c>
      <c r="B37" s="11"/>
      <c r="C37" s="12"/>
      <c r="D37" s="190">
        <v>5</v>
      </c>
      <c r="E37" s="14"/>
      <c r="F37" s="133" t="s">
        <v>252</v>
      </c>
      <c r="G37" s="133"/>
      <c r="H37" s="133"/>
      <c r="I37" s="133"/>
      <c r="J37" s="133"/>
      <c r="K37" s="133"/>
      <c r="L37" s="133"/>
      <c r="M37" s="133"/>
      <c r="N37" s="187"/>
      <c r="O37" s="1"/>
      <c r="P37" s="1"/>
      <c r="Q37" s="1"/>
      <c r="R37" s="1"/>
      <c r="S37" s="1"/>
    </row>
    <row r="38" spans="1:19" ht="17.25" x14ac:dyDescent="0.25">
      <c r="A38" s="17" t="s">
        <v>253</v>
      </c>
      <c r="B38" s="11"/>
      <c r="C38" s="12"/>
      <c r="D38" s="190">
        <v>13</v>
      </c>
      <c r="E38" s="14"/>
      <c r="F38" s="126" t="s">
        <v>19</v>
      </c>
      <c r="G38" s="126"/>
      <c r="H38" s="126"/>
      <c r="I38" s="126"/>
      <c r="J38" s="126"/>
      <c r="K38" s="126"/>
      <c r="L38" s="126"/>
      <c r="M38" s="126"/>
      <c r="N38" s="187"/>
      <c r="O38" s="1"/>
      <c r="P38" s="1"/>
      <c r="Q38" s="1"/>
      <c r="R38" s="1"/>
      <c r="S38" s="1"/>
    </row>
    <row r="39" spans="1:19" ht="17.25" customHeight="1" x14ac:dyDescent="0.25">
      <c r="A39" s="17" t="s">
        <v>254</v>
      </c>
      <c r="B39" s="11"/>
      <c r="C39" s="12"/>
      <c r="D39" s="190">
        <v>0</v>
      </c>
      <c r="E39" s="14"/>
      <c r="F39" s="134" t="s">
        <v>20</v>
      </c>
      <c r="G39" s="134"/>
      <c r="H39" s="134"/>
      <c r="I39" s="134"/>
      <c r="J39" s="134"/>
      <c r="K39" s="134"/>
      <c r="L39" s="134"/>
      <c r="M39" s="134"/>
      <c r="N39" s="187"/>
      <c r="O39" s="1"/>
      <c r="P39" s="1"/>
      <c r="Q39" s="1"/>
      <c r="R39" s="1"/>
      <c r="S39" s="1"/>
    </row>
    <row r="40" spans="1:19" ht="17.25" customHeight="1" x14ac:dyDescent="0.25">
      <c r="A40" s="17" t="s">
        <v>255</v>
      </c>
      <c r="B40" s="11"/>
      <c r="C40" s="12"/>
      <c r="D40" s="190">
        <v>2</v>
      </c>
      <c r="E40" s="14" t="s">
        <v>156</v>
      </c>
      <c r="F40" s="126" t="s">
        <v>21</v>
      </c>
      <c r="G40" s="126"/>
      <c r="H40" s="126"/>
      <c r="I40" s="126"/>
      <c r="J40" s="126"/>
      <c r="K40" s="126"/>
      <c r="L40" s="126"/>
      <c r="M40" s="126"/>
      <c r="N40" s="187"/>
      <c r="O40" s="1"/>
      <c r="P40" s="1"/>
      <c r="Q40" s="1"/>
      <c r="R40" s="1"/>
      <c r="S40" s="1"/>
    </row>
    <row r="41" spans="1:19" ht="17.25" x14ac:dyDescent="0.25">
      <c r="A41" s="147" t="s">
        <v>256</v>
      </c>
      <c r="B41" s="147"/>
      <c r="C41" s="12"/>
      <c r="D41" s="190">
        <v>5</v>
      </c>
      <c r="E41" s="18"/>
      <c r="F41" s="126"/>
      <c r="G41" s="126"/>
      <c r="H41" s="126"/>
      <c r="I41" s="126"/>
      <c r="J41" s="126"/>
      <c r="K41" s="126"/>
      <c r="L41" s="126"/>
      <c r="N41" s="187"/>
      <c r="O41" s="1"/>
      <c r="P41" s="1"/>
      <c r="Q41" s="1"/>
      <c r="R41" s="1"/>
      <c r="S41" s="1"/>
    </row>
    <row r="42" spans="1:19" ht="21.75" customHeight="1" x14ac:dyDescent="0.25">
      <c r="D42" s="32"/>
      <c r="E42" s="14"/>
      <c r="F42" s="126"/>
      <c r="G42" s="126"/>
      <c r="H42" s="126"/>
      <c r="I42" s="126"/>
      <c r="J42" s="126"/>
      <c r="K42" s="21"/>
      <c r="L42" s="21"/>
      <c r="N42" s="187"/>
      <c r="O42" s="1"/>
      <c r="P42" s="1"/>
      <c r="Q42" s="1"/>
      <c r="R42" s="1"/>
      <c r="S42" s="1"/>
    </row>
    <row r="43" spans="1:19" ht="17.25" x14ac:dyDescent="0.25">
      <c r="A43" s="22" t="s">
        <v>23</v>
      </c>
      <c r="B43" s="23"/>
      <c r="C43" s="12"/>
      <c r="D43" s="190">
        <v>13</v>
      </c>
      <c r="E43" s="14"/>
      <c r="F43" s="24"/>
      <c r="G43" s="25"/>
      <c r="H43" s="24"/>
      <c r="I43" s="21"/>
      <c r="N43" s="187"/>
      <c r="O43" s="1"/>
      <c r="P43" s="1"/>
      <c r="Q43" s="1"/>
      <c r="R43" s="1"/>
      <c r="S43" s="1"/>
    </row>
    <row r="44" spans="1:19" ht="17.25" x14ac:dyDescent="0.25">
      <c r="A44" s="22" t="s">
        <v>24</v>
      </c>
      <c r="B44" s="23"/>
      <c r="C44" s="12"/>
      <c r="D44" s="190">
        <v>3</v>
      </c>
      <c r="E44" s="14"/>
      <c r="F44" s="129" t="s">
        <v>25</v>
      </c>
      <c r="G44" s="129"/>
      <c r="H44" s="129"/>
      <c r="I44" s="129"/>
      <c r="J44" s="129"/>
      <c r="K44" s="129"/>
      <c r="L44" s="129"/>
      <c r="M44" s="129"/>
      <c r="N44" s="187"/>
      <c r="O44" s="1"/>
      <c r="P44" s="1"/>
      <c r="Q44" s="1"/>
      <c r="R44" s="1"/>
      <c r="S44" s="1"/>
    </row>
    <row r="45" spans="1:19" ht="17.25" x14ac:dyDescent="0.25">
      <c r="A45" s="22" t="s">
        <v>26</v>
      </c>
      <c r="B45" s="23"/>
      <c r="C45" s="12"/>
      <c r="D45" s="190">
        <v>4</v>
      </c>
      <c r="E45" s="14"/>
      <c r="F45" s="126" t="s">
        <v>27</v>
      </c>
      <c r="G45" s="126"/>
      <c r="H45" s="126"/>
      <c r="I45" s="126"/>
      <c r="J45" s="126"/>
      <c r="K45" s="126"/>
      <c r="L45" s="126"/>
      <c r="M45" s="126"/>
      <c r="N45" s="187"/>
      <c r="O45" s="1"/>
      <c r="P45" s="1"/>
      <c r="Q45" s="1"/>
      <c r="R45" s="1"/>
      <c r="S45" s="1"/>
    </row>
    <row r="46" spans="1:19" s="7" customFormat="1" ht="17.25" x14ac:dyDescent="0.25">
      <c r="A46" s="22" t="s">
        <v>18</v>
      </c>
      <c r="B46" s="23"/>
      <c r="C46" s="12"/>
      <c r="D46" s="190">
        <v>1</v>
      </c>
      <c r="E46" s="14"/>
      <c r="F46" s="126" t="s">
        <v>28</v>
      </c>
      <c r="G46" s="126"/>
      <c r="H46" s="126"/>
      <c r="I46" s="126"/>
      <c r="J46" s="126"/>
      <c r="K46" s="126"/>
      <c r="L46" s="126"/>
      <c r="M46" s="126"/>
      <c r="N46" s="188"/>
      <c r="O46" s="27"/>
      <c r="P46" s="27"/>
      <c r="Q46" s="27"/>
      <c r="R46" s="27"/>
      <c r="S46" s="27"/>
    </row>
    <row r="47" spans="1:19" s="7" customFormat="1" ht="15.75" x14ac:dyDescent="0.25">
      <c r="A47" s="191" t="s">
        <v>158</v>
      </c>
      <c r="B47" s="192"/>
      <c r="C47" s="193"/>
      <c r="D47" s="194">
        <v>7</v>
      </c>
      <c r="E47" s="14"/>
      <c r="F47" s="127"/>
      <c r="G47" s="127"/>
      <c r="H47" s="127"/>
      <c r="I47" s="127"/>
      <c r="J47" s="9"/>
      <c r="K47" s="9"/>
      <c r="L47" s="9"/>
      <c r="N47" s="188"/>
      <c r="O47" s="27"/>
      <c r="P47" s="27"/>
      <c r="Q47" s="27"/>
      <c r="R47" s="27"/>
      <c r="S47" s="27"/>
    </row>
    <row r="48" spans="1:19" s="7" customFormat="1" x14ac:dyDescent="0.25">
      <c r="B48" s="31"/>
      <c r="C48"/>
      <c r="F48" s="148"/>
      <c r="G48" s="148"/>
      <c r="H48" s="148"/>
      <c r="I48" s="148"/>
      <c r="J48" s="9"/>
      <c r="K48" s="9"/>
      <c r="L48" s="9"/>
      <c r="N48" s="26"/>
      <c r="O48" s="27"/>
      <c r="P48" s="27"/>
      <c r="Q48" s="27"/>
      <c r="R48" s="27"/>
      <c r="S48" s="27"/>
    </row>
    <row r="49" spans="1:19" s="7" customFormat="1" x14ac:dyDescent="0.25">
      <c r="B49" s="19"/>
      <c r="C49"/>
      <c r="I49" s="9"/>
      <c r="J49" s="9"/>
      <c r="K49" s="9"/>
      <c r="L49" s="9"/>
      <c r="N49" s="26"/>
      <c r="O49" s="27"/>
      <c r="P49" s="27"/>
      <c r="Q49" s="27"/>
      <c r="R49" s="27"/>
      <c r="S49" s="27"/>
    </row>
    <row r="50" spans="1:19" s="7" customFormat="1" ht="18.75" x14ac:dyDescent="0.3">
      <c r="A50" s="135" t="s">
        <v>1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26"/>
      <c r="O50" s="27"/>
      <c r="P50" s="27"/>
      <c r="Q50" s="27"/>
      <c r="R50" s="27"/>
      <c r="S50" s="27"/>
    </row>
    <row r="51" spans="1:19" ht="18.75" x14ac:dyDescent="0.3">
      <c r="A51" s="135" t="s">
        <v>2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5"/>
      <c r="O51" s="1"/>
      <c r="P51" s="1"/>
      <c r="Q51" s="1"/>
      <c r="R51" s="1"/>
      <c r="S51" s="1"/>
    </row>
    <row r="52" spans="1:19" ht="32.25" customHeight="1" thickBot="1" x14ac:dyDescent="0.3">
      <c r="A52" s="136" t="s">
        <v>30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49"/>
      <c r="O52" s="149"/>
      <c r="P52" s="1"/>
      <c r="Q52" s="1"/>
      <c r="R52" s="1"/>
      <c r="S52" s="1"/>
    </row>
    <row r="53" spans="1:19" ht="15.75" thickTop="1" x14ac:dyDescent="0.25">
      <c r="A53" s="137" t="s">
        <v>0</v>
      </c>
      <c r="B53" s="139" t="s">
        <v>3</v>
      </c>
      <c r="C53" s="139"/>
      <c r="D53" s="139"/>
      <c r="E53" s="139" t="s">
        <v>4</v>
      </c>
      <c r="F53" s="139" t="s">
        <v>5</v>
      </c>
      <c r="G53" s="139" t="s">
        <v>6</v>
      </c>
      <c r="H53" s="139" t="s">
        <v>7</v>
      </c>
      <c r="I53" s="139" t="s">
        <v>8</v>
      </c>
      <c r="J53" s="139"/>
      <c r="K53" s="139"/>
      <c r="L53" s="139"/>
      <c r="M53" s="33" t="s">
        <v>31</v>
      </c>
      <c r="N53" s="149"/>
      <c r="O53" s="149"/>
      <c r="P53" s="1"/>
      <c r="Q53" s="1"/>
      <c r="R53" s="1"/>
      <c r="S53" s="1"/>
    </row>
    <row r="54" spans="1:19" s="7" customFormat="1" ht="19.5" customHeight="1" x14ac:dyDescent="0.25">
      <c r="A54" s="150"/>
      <c r="B54" s="6" t="s">
        <v>10</v>
      </c>
      <c r="C54" s="6" t="s">
        <v>11</v>
      </c>
      <c r="D54" s="6" t="s">
        <v>12</v>
      </c>
      <c r="E54" s="151"/>
      <c r="F54" s="151"/>
      <c r="G54" s="151"/>
      <c r="H54" s="151"/>
      <c r="I54" s="6" t="s">
        <v>13</v>
      </c>
      <c r="J54" s="6" t="s">
        <v>14</v>
      </c>
      <c r="K54" s="6" t="s">
        <v>15</v>
      </c>
      <c r="L54" s="6" t="s">
        <v>16</v>
      </c>
      <c r="M54" s="34"/>
      <c r="N54" s="26"/>
      <c r="O54" s="27"/>
      <c r="P54" s="27"/>
      <c r="Q54" s="27"/>
      <c r="R54" s="27"/>
      <c r="S54" s="27"/>
    </row>
    <row r="55" spans="1:19" s="7" customFormat="1" ht="19.5" customHeight="1" x14ac:dyDescent="0.25">
      <c r="A55" s="35">
        <v>1</v>
      </c>
      <c r="B55" s="36" t="s">
        <v>32</v>
      </c>
      <c r="C55" s="37" t="s">
        <v>33</v>
      </c>
      <c r="D55" s="38">
        <v>1</v>
      </c>
      <c r="E55" s="39" t="s">
        <v>34</v>
      </c>
      <c r="F55" s="40" t="s">
        <v>35</v>
      </c>
      <c r="G55" s="40"/>
      <c r="H55" s="41"/>
      <c r="I55" s="40"/>
      <c r="J55" s="40"/>
      <c r="K55" s="40"/>
      <c r="L55" s="40" t="s">
        <v>35</v>
      </c>
      <c r="M55" s="42" t="s">
        <v>36</v>
      </c>
      <c r="N55" s="26"/>
      <c r="O55" s="27"/>
      <c r="P55" s="27"/>
      <c r="Q55" s="27"/>
      <c r="R55" s="27"/>
      <c r="S55" s="27"/>
    </row>
    <row r="56" spans="1:19" s="7" customFormat="1" ht="19.5" customHeight="1" x14ac:dyDescent="0.25">
      <c r="A56" s="35">
        <v>2</v>
      </c>
      <c r="B56" s="36" t="s">
        <v>37</v>
      </c>
      <c r="C56" s="37" t="s">
        <v>38</v>
      </c>
      <c r="D56" s="38">
        <v>1</v>
      </c>
      <c r="E56" s="39" t="s">
        <v>39</v>
      </c>
      <c r="F56" s="40" t="s">
        <v>35</v>
      </c>
      <c r="G56" s="43"/>
      <c r="H56" s="43"/>
      <c r="I56" s="40" t="s">
        <v>35</v>
      </c>
      <c r="J56" s="44"/>
      <c r="K56" s="43"/>
      <c r="L56" s="43"/>
      <c r="M56" s="42" t="s">
        <v>36</v>
      </c>
      <c r="O56" s="27"/>
      <c r="P56" s="27"/>
      <c r="Q56" s="27"/>
      <c r="R56" s="27"/>
      <c r="S56" s="27"/>
    </row>
    <row r="57" spans="1:19" s="7" customFormat="1" ht="19.5" customHeight="1" x14ac:dyDescent="0.25">
      <c r="A57" s="45">
        <v>3</v>
      </c>
      <c r="B57" s="46" t="s">
        <v>40</v>
      </c>
      <c r="C57" s="47" t="s">
        <v>41</v>
      </c>
      <c r="D57" s="48">
        <v>1</v>
      </c>
      <c r="E57" s="49" t="s">
        <v>42</v>
      </c>
      <c r="F57" s="50"/>
      <c r="G57" s="51" t="s">
        <v>35</v>
      </c>
      <c r="H57" s="51"/>
      <c r="I57" s="51" t="s">
        <v>35</v>
      </c>
      <c r="J57" s="50"/>
      <c r="K57" s="52"/>
      <c r="L57" s="52"/>
      <c r="M57" s="42" t="s">
        <v>36</v>
      </c>
      <c r="O57" s="27"/>
      <c r="P57" s="27"/>
      <c r="Q57" s="27"/>
      <c r="R57" s="27"/>
      <c r="S57" s="27"/>
    </row>
    <row r="58" spans="1:19" s="7" customFormat="1" ht="19.5" customHeight="1" x14ac:dyDescent="0.25">
      <c r="A58" s="45">
        <v>4</v>
      </c>
      <c r="B58" s="53" t="s">
        <v>43</v>
      </c>
      <c r="C58" s="54" t="s">
        <v>44</v>
      </c>
      <c r="D58" s="48">
        <v>1</v>
      </c>
      <c r="E58" s="55" t="s">
        <v>45</v>
      </c>
      <c r="F58" s="56" t="s">
        <v>35</v>
      </c>
      <c r="G58" s="56"/>
      <c r="H58" s="56"/>
      <c r="I58" s="56"/>
      <c r="J58" s="56" t="s">
        <v>35</v>
      </c>
      <c r="K58" s="56"/>
      <c r="L58" s="56"/>
      <c r="M58" s="42" t="s">
        <v>36</v>
      </c>
      <c r="O58" s="27"/>
      <c r="P58" s="27"/>
      <c r="Q58" s="27"/>
      <c r="R58" s="27"/>
      <c r="S58" s="27"/>
    </row>
    <row r="59" spans="1:19" s="7" customFormat="1" ht="19.5" customHeight="1" x14ac:dyDescent="0.25">
      <c r="A59" s="45">
        <v>5</v>
      </c>
      <c r="B59" s="53" t="s">
        <v>46</v>
      </c>
      <c r="C59" s="54" t="s">
        <v>47</v>
      </c>
      <c r="D59" s="48">
        <v>1</v>
      </c>
      <c r="E59" s="55" t="s">
        <v>48</v>
      </c>
      <c r="F59" s="56"/>
      <c r="G59" s="56" t="s">
        <v>35</v>
      </c>
      <c r="H59" s="57"/>
      <c r="I59" s="56"/>
      <c r="J59" s="56" t="s">
        <v>35</v>
      </c>
      <c r="K59" s="57"/>
      <c r="L59" s="57"/>
      <c r="M59" s="42" t="s">
        <v>36</v>
      </c>
    </row>
    <row r="60" spans="1:19" s="7" customFormat="1" ht="19.5" customHeight="1" x14ac:dyDescent="0.25">
      <c r="A60" s="45">
        <v>6</v>
      </c>
      <c r="B60" s="46" t="s">
        <v>49</v>
      </c>
      <c r="C60" s="47" t="s">
        <v>50</v>
      </c>
      <c r="D60" s="48">
        <v>1</v>
      </c>
      <c r="E60" s="49" t="s">
        <v>51</v>
      </c>
      <c r="F60" s="56" t="s">
        <v>35</v>
      </c>
      <c r="G60" s="58"/>
      <c r="H60" s="52"/>
      <c r="I60" s="50"/>
      <c r="J60" s="51" t="s">
        <v>35</v>
      </c>
      <c r="K60" s="51"/>
      <c r="L60" s="51"/>
      <c r="M60" s="42" t="s">
        <v>36</v>
      </c>
    </row>
    <row r="61" spans="1:19" s="7" customFormat="1" ht="19.5" customHeight="1" x14ac:dyDescent="0.25">
      <c r="A61" s="45">
        <v>7</v>
      </c>
      <c r="B61" s="46" t="s">
        <v>52</v>
      </c>
      <c r="C61" s="47" t="s">
        <v>53</v>
      </c>
      <c r="D61" s="48">
        <v>1</v>
      </c>
      <c r="E61" s="49" t="s">
        <v>54</v>
      </c>
      <c r="F61" s="56" t="s">
        <v>35</v>
      </c>
      <c r="G61" s="58"/>
      <c r="H61" s="52"/>
      <c r="I61" s="51" t="s">
        <v>35</v>
      </c>
      <c r="J61" s="50"/>
      <c r="K61" s="51"/>
      <c r="L61" s="51"/>
      <c r="M61" s="42" t="s">
        <v>36</v>
      </c>
    </row>
    <row r="62" spans="1:19" s="7" customFormat="1" ht="19.5" customHeight="1" x14ac:dyDescent="0.25">
      <c r="A62" s="35">
        <v>8</v>
      </c>
      <c r="B62" s="59" t="s">
        <v>55</v>
      </c>
      <c r="C62" s="60" t="s">
        <v>56</v>
      </c>
      <c r="D62" s="38">
        <v>1</v>
      </c>
      <c r="E62" s="61" t="s">
        <v>57</v>
      </c>
      <c r="F62" s="62" t="s">
        <v>35</v>
      </c>
      <c r="G62" s="63"/>
      <c r="H62" s="41"/>
      <c r="I62" s="40" t="s">
        <v>35</v>
      </c>
      <c r="J62" s="40"/>
      <c r="K62" s="40"/>
      <c r="L62" s="40"/>
      <c r="M62" s="42" t="s">
        <v>36</v>
      </c>
    </row>
    <row r="63" spans="1:19" s="7" customFormat="1" ht="19.5" customHeight="1" x14ac:dyDescent="0.25">
      <c r="A63" s="64">
        <v>9</v>
      </c>
      <c r="B63" s="65" t="s">
        <v>58</v>
      </c>
      <c r="C63" s="66" t="s">
        <v>59</v>
      </c>
      <c r="D63" s="67">
        <v>1</v>
      </c>
      <c r="E63" s="68" t="s">
        <v>57</v>
      </c>
      <c r="F63" s="69"/>
      <c r="G63" s="70"/>
      <c r="H63" s="70"/>
      <c r="I63" s="70"/>
      <c r="J63" s="71" t="s">
        <v>35</v>
      </c>
      <c r="K63" s="70"/>
      <c r="L63" s="70"/>
      <c r="M63" s="72" t="s">
        <v>36</v>
      </c>
    </row>
    <row r="64" spans="1:19" s="7" customFormat="1" ht="19.5" customHeight="1" x14ac:dyDescent="0.25">
      <c r="A64" s="35">
        <v>10</v>
      </c>
      <c r="B64" s="59" t="s">
        <v>60</v>
      </c>
      <c r="C64" s="73" t="s">
        <v>61</v>
      </c>
      <c r="D64" s="38">
        <v>1</v>
      </c>
      <c r="E64" s="39" t="s">
        <v>62</v>
      </c>
      <c r="F64" s="40" t="s">
        <v>35</v>
      </c>
      <c r="G64" s="40"/>
      <c r="H64" s="74"/>
      <c r="I64" s="75"/>
      <c r="J64" s="75" t="s">
        <v>35</v>
      </c>
      <c r="K64" s="74"/>
      <c r="L64" s="74"/>
      <c r="M64" s="42" t="s">
        <v>36</v>
      </c>
    </row>
    <row r="65" spans="1:13" ht="15.75" x14ac:dyDescent="0.25">
      <c r="A65" s="35">
        <f>1+A64</f>
        <v>11</v>
      </c>
      <c r="B65" s="59" t="s">
        <v>63</v>
      </c>
      <c r="C65" s="73" t="s">
        <v>64</v>
      </c>
      <c r="D65" s="38">
        <v>1</v>
      </c>
      <c r="E65" s="39" t="s">
        <v>65</v>
      </c>
      <c r="F65" s="40" t="s">
        <v>35</v>
      </c>
      <c r="G65" s="40"/>
      <c r="H65" s="74"/>
      <c r="I65" s="40" t="s">
        <v>35</v>
      </c>
      <c r="J65" s="75"/>
      <c r="K65" s="74"/>
      <c r="L65" s="74"/>
      <c r="M65" s="42" t="s">
        <v>36</v>
      </c>
    </row>
    <row r="66" spans="1:13" s="7" customFormat="1" ht="31.5" x14ac:dyDescent="0.25">
      <c r="A66" s="35">
        <f>1+A65</f>
        <v>12</v>
      </c>
      <c r="B66" s="59" t="s">
        <v>66</v>
      </c>
      <c r="C66" s="73" t="s">
        <v>67</v>
      </c>
      <c r="D66" s="38">
        <v>1</v>
      </c>
      <c r="E66" s="76" t="s">
        <v>68</v>
      </c>
      <c r="F66" s="40"/>
      <c r="G66" s="74"/>
      <c r="H66" s="40" t="s">
        <v>35</v>
      </c>
      <c r="I66" s="40" t="s">
        <v>35</v>
      </c>
      <c r="J66" s="75"/>
      <c r="K66" s="74"/>
      <c r="L66" s="74"/>
      <c r="M66" s="42" t="s">
        <v>36</v>
      </c>
    </row>
    <row r="67" spans="1:13" s="7" customFormat="1" ht="31.5" x14ac:dyDescent="0.25">
      <c r="A67" s="35">
        <f>1+A66</f>
        <v>13</v>
      </c>
      <c r="B67" s="59" t="s">
        <v>69</v>
      </c>
      <c r="C67" s="73" t="s">
        <v>70</v>
      </c>
      <c r="D67" s="38">
        <v>1</v>
      </c>
      <c r="E67" s="39" t="s">
        <v>71</v>
      </c>
      <c r="F67" s="40" t="s">
        <v>35</v>
      </c>
      <c r="G67" s="40"/>
      <c r="H67" s="74"/>
      <c r="I67" s="40"/>
      <c r="J67" s="75"/>
      <c r="K67" s="74"/>
      <c r="L67" s="40" t="s">
        <v>35</v>
      </c>
      <c r="M67" s="42" t="s">
        <v>36</v>
      </c>
    </row>
    <row r="68" spans="1:13" s="7" customFormat="1" ht="15.75" x14ac:dyDescent="0.25">
      <c r="A68" s="77"/>
      <c r="B68" s="78" t="s">
        <v>72</v>
      </c>
      <c r="C68" s="79" t="s">
        <v>73</v>
      </c>
      <c r="D68" s="80">
        <v>4</v>
      </c>
      <c r="E68" s="81" t="s">
        <v>74</v>
      </c>
      <c r="F68" s="82" t="s">
        <v>35</v>
      </c>
      <c r="G68" s="83"/>
      <c r="H68" s="83"/>
      <c r="I68" s="82" t="s">
        <v>35</v>
      </c>
      <c r="J68" s="84"/>
      <c r="K68" s="83"/>
      <c r="L68" s="83"/>
      <c r="M68" s="42" t="s">
        <v>18</v>
      </c>
    </row>
    <row r="69" spans="1:13" s="7" customFormat="1" ht="15.75" x14ac:dyDescent="0.25">
      <c r="A69" s="45">
        <v>14</v>
      </c>
      <c r="B69" s="46" t="s">
        <v>75</v>
      </c>
      <c r="C69" s="85" t="s">
        <v>76</v>
      </c>
      <c r="D69" s="48">
        <v>1</v>
      </c>
      <c r="E69" s="55" t="s">
        <v>77</v>
      </c>
      <c r="F69" s="51" t="s">
        <v>35</v>
      </c>
      <c r="G69" s="86"/>
      <c r="H69" s="86"/>
      <c r="I69" s="87"/>
      <c r="J69" s="87" t="s">
        <v>35</v>
      </c>
      <c r="K69" s="86"/>
      <c r="L69" s="86"/>
      <c r="M69" s="42" t="s">
        <v>36</v>
      </c>
    </row>
    <row r="70" spans="1:13" ht="15.75" x14ac:dyDescent="0.25">
      <c r="A70" s="45">
        <f t="shared" ref="A70:A72" si="3">1+A69</f>
        <v>15</v>
      </c>
      <c r="B70" s="46" t="s">
        <v>75</v>
      </c>
      <c r="C70" s="85" t="s">
        <v>78</v>
      </c>
      <c r="D70" s="48">
        <v>1</v>
      </c>
      <c r="E70" s="55" t="s">
        <v>77</v>
      </c>
      <c r="F70" s="51" t="s">
        <v>35</v>
      </c>
      <c r="G70" s="88"/>
      <c r="H70" s="86"/>
      <c r="I70" s="87"/>
      <c r="J70" s="87" t="s">
        <v>35</v>
      </c>
      <c r="K70" s="86"/>
      <c r="L70" s="86"/>
      <c r="M70" s="42" t="s">
        <v>36</v>
      </c>
    </row>
    <row r="71" spans="1:13" ht="31.5" x14ac:dyDescent="0.25">
      <c r="A71" s="45">
        <f t="shared" si="3"/>
        <v>16</v>
      </c>
      <c r="B71" s="46" t="s">
        <v>79</v>
      </c>
      <c r="C71" s="85" t="s">
        <v>80</v>
      </c>
      <c r="D71" s="48">
        <v>30</v>
      </c>
      <c r="E71" s="55" t="s">
        <v>81</v>
      </c>
      <c r="F71" s="51" t="s">
        <v>35</v>
      </c>
      <c r="G71" s="86"/>
      <c r="H71" s="86"/>
      <c r="I71" s="87"/>
      <c r="J71" s="87" t="s">
        <v>35</v>
      </c>
      <c r="K71" s="86"/>
      <c r="L71" s="86"/>
      <c r="M71" s="42" t="s">
        <v>36</v>
      </c>
    </row>
    <row r="72" spans="1:13" ht="15.75" x14ac:dyDescent="0.25">
      <c r="A72" s="45">
        <f t="shared" si="3"/>
        <v>17</v>
      </c>
      <c r="B72" s="46" t="s">
        <v>82</v>
      </c>
      <c r="C72" s="85" t="s">
        <v>83</v>
      </c>
      <c r="D72" s="48">
        <v>1</v>
      </c>
      <c r="E72" s="55" t="s">
        <v>84</v>
      </c>
      <c r="F72" s="51" t="s">
        <v>35</v>
      </c>
      <c r="G72" s="86"/>
      <c r="H72" s="86"/>
      <c r="I72" s="51" t="s">
        <v>35</v>
      </c>
      <c r="J72" s="87"/>
      <c r="K72" s="86"/>
      <c r="L72" s="86"/>
      <c r="M72" s="42" t="s">
        <v>36</v>
      </c>
    </row>
    <row r="73" spans="1:13" ht="15.75" x14ac:dyDescent="0.25">
      <c r="A73" s="35">
        <f t="shared" ref="A73:A87" si="4">A72+1</f>
        <v>18</v>
      </c>
      <c r="B73" s="59" t="s">
        <v>85</v>
      </c>
      <c r="C73" s="73" t="s">
        <v>86</v>
      </c>
      <c r="D73" s="38">
        <v>1</v>
      </c>
      <c r="E73" s="39" t="s">
        <v>87</v>
      </c>
      <c r="F73" s="40"/>
      <c r="G73" s="74"/>
      <c r="H73" s="40" t="s">
        <v>35</v>
      </c>
      <c r="I73" s="40" t="s">
        <v>35</v>
      </c>
      <c r="J73" s="75"/>
      <c r="K73" s="74"/>
      <c r="L73" s="74"/>
      <c r="M73" s="42" t="s">
        <v>36</v>
      </c>
    </row>
    <row r="74" spans="1:13" ht="15.75" x14ac:dyDescent="0.25">
      <c r="A74" s="35">
        <f t="shared" si="4"/>
        <v>19</v>
      </c>
      <c r="B74" s="59" t="s">
        <v>82</v>
      </c>
      <c r="C74" s="73" t="s">
        <v>88</v>
      </c>
      <c r="D74" s="38">
        <v>3</v>
      </c>
      <c r="E74" s="39" t="s">
        <v>89</v>
      </c>
      <c r="F74" s="40" t="s">
        <v>35</v>
      </c>
      <c r="G74" s="40"/>
      <c r="H74" s="74"/>
      <c r="I74" s="40"/>
      <c r="J74" s="40" t="s">
        <v>35</v>
      </c>
      <c r="K74" s="74"/>
      <c r="L74" s="74"/>
      <c r="M74" s="42" t="s">
        <v>36</v>
      </c>
    </row>
    <row r="75" spans="1:13" ht="15.75" x14ac:dyDescent="0.25">
      <c r="A75" s="35">
        <f t="shared" si="4"/>
        <v>20</v>
      </c>
      <c r="B75" s="59" t="s">
        <v>60</v>
      </c>
      <c r="C75" s="73" t="s">
        <v>90</v>
      </c>
      <c r="D75" s="38">
        <v>1</v>
      </c>
      <c r="E75" s="39" t="s">
        <v>91</v>
      </c>
      <c r="F75" s="40"/>
      <c r="G75" s="74"/>
      <c r="H75" s="40" t="s">
        <v>35</v>
      </c>
      <c r="I75" s="40" t="s">
        <v>35</v>
      </c>
      <c r="J75" s="75"/>
      <c r="K75" s="74"/>
      <c r="L75" s="74"/>
      <c r="M75" s="42" t="s">
        <v>36</v>
      </c>
    </row>
    <row r="76" spans="1:13" ht="15.75" x14ac:dyDescent="0.25">
      <c r="A76" s="35">
        <f t="shared" si="4"/>
        <v>21</v>
      </c>
      <c r="B76" s="59" t="s">
        <v>92</v>
      </c>
      <c r="C76" s="73" t="s">
        <v>93</v>
      </c>
      <c r="D76" s="38">
        <v>1</v>
      </c>
      <c r="E76" s="39" t="s">
        <v>94</v>
      </c>
      <c r="F76" s="40"/>
      <c r="G76" s="40" t="s">
        <v>35</v>
      </c>
      <c r="H76" s="74"/>
      <c r="I76" s="40" t="s">
        <v>35</v>
      </c>
      <c r="J76" s="75"/>
      <c r="K76" s="74"/>
      <c r="L76" s="74"/>
      <c r="M76" s="42" t="s">
        <v>36</v>
      </c>
    </row>
    <row r="77" spans="1:13" ht="15.75" x14ac:dyDescent="0.25">
      <c r="A77" s="35">
        <f t="shared" si="4"/>
        <v>22</v>
      </c>
      <c r="B77" s="59" t="s">
        <v>95</v>
      </c>
      <c r="C77" s="73" t="s">
        <v>96</v>
      </c>
      <c r="D77" s="38">
        <v>1</v>
      </c>
      <c r="E77" s="39" t="s">
        <v>97</v>
      </c>
      <c r="F77" s="40"/>
      <c r="G77" s="74"/>
      <c r="H77" s="40" t="s">
        <v>35</v>
      </c>
      <c r="I77" s="40" t="s">
        <v>35</v>
      </c>
      <c r="J77" s="75"/>
      <c r="K77" s="74"/>
      <c r="L77" s="74"/>
      <c r="M77" s="42" t="s">
        <v>36</v>
      </c>
    </row>
    <row r="78" spans="1:13" ht="15.75" x14ac:dyDescent="0.25">
      <c r="A78" s="45">
        <f t="shared" si="4"/>
        <v>23</v>
      </c>
      <c r="B78" s="46" t="s">
        <v>79</v>
      </c>
      <c r="C78" s="85" t="s">
        <v>98</v>
      </c>
      <c r="D78" s="48">
        <v>8</v>
      </c>
      <c r="E78" s="55" t="s">
        <v>99</v>
      </c>
      <c r="F78" s="51"/>
      <c r="G78" s="56" t="s">
        <v>35</v>
      </c>
      <c r="H78" s="86"/>
      <c r="I78" s="51"/>
      <c r="J78" s="51" t="s">
        <v>35</v>
      </c>
      <c r="K78" s="86"/>
      <c r="L78" s="86"/>
      <c r="M78" s="42" t="s">
        <v>36</v>
      </c>
    </row>
    <row r="79" spans="1:13" ht="15.75" x14ac:dyDescent="0.25">
      <c r="A79" s="77"/>
      <c r="B79" s="78" t="s">
        <v>100</v>
      </c>
      <c r="C79" s="79" t="s">
        <v>101</v>
      </c>
      <c r="D79" s="80">
        <v>1</v>
      </c>
      <c r="E79" s="81" t="s">
        <v>102</v>
      </c>
      <c r="F79" s="82" t="s">
        <v>35</v>
      </c>
      <c r="G79" s="56" t="s">
        <v>35</v>
      </c>
      <c r="H79" s="83"/>
      <c r="I79" s="82" t="s">
        <v>35</v>
      </c>
      <c r="J79" s="84"/>
      <c r="K79" s="83"/>
      <c r="L79" s="83"/>
      <c r="M79" s="42" t="s">
        <v>36</v>
      </c>
    </row>
    <row r="80" spans="1:13" ht="31.5" x14ac:dyDescent="0.25">
      <c r="A80" s="45">
        <v>24</v>
      </c>
      <c r="B80" s="46" t="s">
        <v>103</v>
      </c>
      <c r="C80" s="85" t="s">
        <v>104</v>
      </c>
      <c r="D80" s="48">
        <v>2</v>
      </c>
      <c r="E80" s="55" t="s">
        <v>102</v>
      </c>
      <c r="F80" s="51"/>
      <c r="G80" s="56" t="s">
        <v>35</v>
      </c>
      <c r="H80" s="86"/>
      <c r="I80" s="51" t="s">
        <v>35</v>
      </c>
      <c r="J80" s="51"/>
      <c r="K80" s="86"/>
      <c r="L80" s="86"/>
      <c r="M80" s="42" t="s">
        <v>36</v>
      </c>
    </row>
    <row r="81" spans="1:13" ht="15.75" x14ac:dyDescent="0.25">
      <c r="A81" s="45">
        <f t="shared" si="4"/>
        <v>25</v>
      </c>
      <c r="B81" s="46" t="s">
        <v>60</v>
      </c>
      <c r="C81" s="85" t="s">
        <v>105</v>
      </c>
      <c r="D81" s="48">
        <v>1</v>
      </c>
      <c r="E81" s="55" t="s">
        <v>106</v>
      </c>
      <c r="F81" s="51" t="s">
        <v>35</v>
      </c>
      <c r="G81" s="86"/>
      <c r="H81" s="86"/>
      <c r="I81" s="51"/>
      <c r="J81" s="51" t="s">
        <v>35</v>
      </c>
      <c r="K81" s="86"/>
      <c r="L81" s="86"/>
      <c r="M81" s="42" t="s">
        <v>36</v>
      </c>
    </row>
    <row r="82" spans="1:13" ht="31.5" x14ac:dyDescent="0.25">
      <c r="A82" s="64">
        <f t="shared" si="4"/>
        <v>26</v>
      </c>
      <c r="B82" s="65" t="s">
        <v>60</v>
      </c>
      <c r="C82" s="66" t="s">
        <v>107</v>
      </c>
      <c r="D82" s="67">
        <v>2</v>
      </c>
      <c r="E82" s="89" t="s">
        <v>108</v>
      </c>
      <c r="F82" s="90"/>
      <c r="G82" s="91"/>
      <c r="H82" s="91"/>
      <c r="I82" s="90"/>
      <c r="J82" s="90" t="s">
        <v>35</v>
      </c>
      <c r="K82" s="91"/>
      <c r="L82" s="91"/>
      <c r="M82" s="72" t="s">
        <v>36</v>
      </c>
    </row>
    <row r="83" spans="1:13" ht="31.5" x14ac:dyDescent="0.25">
      <c r="A83" s="45">
        <f t="shared" si="4"/>
        <v>27</v>
      </c>
      <c r="B83" s="46" t="s">
        <v>109</v>
      </c>
      <c r="C83" s="85" t="s">
        <v>110</v>
      </c>
      <c r="D83" s="48">
        <v>17</v>
      </c>
      <c r="E83" s="55" t="s">
        <v>108</v>
      </c>
      <c r="F83" s="51" t="s">
        <v>35</v>
      </c>
      <c r="G83" s="51"/>
      <c r="H83" s="86"/>
      <c r="I83" s="51"/>
      <c r="J83" s="51" t="s">
        <v>35</v>
      </c>
      <c r="K83" s="86"/>
      <c r="L83" s="86"/>
      <c r="M83" s="42" t="s">
        <v>36</v>
      </c>
    </row>
    <row r="84" spans="1:13" ht="31.5" x14ac:dyDescent="0.25">
      <c r="A84" s="92">
        <f t="shared" si="4"/>
        <v>28</v>
      </c>
      <c r="B84" s="93" t="s">
        <v>111</v>
      </c>
      <c r="C84" s="94" t="s">
        <v>112</v>
      </c>
      <c r="D84" s="95">
        <v>1</v>
      </c>
      <c r="E84" s="96" t="s">
        <v>113</v>
      </c>
      <c r="F84" s="51" t="s">
        <v>35</v>
      </c>
      <c r="G84" s="97"/>
      <c r="H84" s="97"/>
      <c r="I84" s="88" t="s">
        <v>35</v>
      </c>
      <c r="J84" s="98"/>
      <c r="K84" s="97"/>
      <c r="L84" s="97"/>
      <c r="M84" s="42" t="s">
        <v>36</v>
      </c>
    </row>
    <row r="85" spans="1:13" ht="31.5" x14ac:dyDescent="0.25">
      <c r="A85" s="92">
        <f t="shared" si="4"/>
        <v>29</v>
      </c>
      <c r="B85" s="93" t="s">
        <v>114</v>
      </c>
      <c r="C85" s="94" t="s">
        <v>115</v>
      </c>
      <c r="D85" s="95">
        <v>1</v>
      </c>
      <c r="E85" s="96" t="s">
        <v>113</v>
      </c>
      <c r="F85" s="88" t="s">
        <v>35</v>
      </c>
      <c r="G85" s="97"/>
      <c r="H85" s="97"/>
      <c r="I85" s="98"/>
      <c r="J85" s="88" t="s">
        <v>35</v>
      </c>
      <c r="K85" s="97"/>
      <c r="L85" s="97"/>
      <c r="M85" s="42" t="s">
        <v>36</v>
      </c>
    </row>
    <row r="86" spans="1:13" ht="31.5" x14ac:dyDescent="0.25">
      <c r="A86" s="92">
        <f t="shared" si="4"/>
        <v>30</v>
      </c>
      <c r="B86" s="93" t="s">
        <v>40</v>
      </c>
      <c r="C86" s="94" t="s">
        <v>116</v>
      </c>
      <c r="D86" s="95">
        <v>5</v>
      </c>
      <c r="E86" s="96" t="s">
        <v>117</v>
      </c>
      <c r="F86" s="98"/>
      <c r="G86" s="88" t="s">
        <v>35</v>
      </c>
      <c r="H86" s="97"/>
      <c r="I86" s="88" t="s">
        <v>35</v>
      </c>
      <c r="J86" s="98"/>
      <c r="K86" s="97"/>
      <c r="L86" s="97"/>
      <c r="M86" s="99" t="s">
        <v>36</v>
      </c>
    </row>
    <row r="87" spans="1:13" ht="15.75" x14ac:dyDescent="0.25">
      <c r="A87" s="92">
        <f t="shared" si="4"/>
        <v>31</v>
      </c>
      <c r="B87" s="93" t="s">
        <v>40</v>
      </c>
      <c r="C87" s="94" t="s">
        <v>118</v>
      </c>
      <c r="D87" s="95">
        <v>1</v>
      </c>
      <c r="E87" s="96" t="s">
        <v>117</v>
      </c>
      <c r="F87" s="88" t="s">
        <v>35</v>
      </c>
      <c r="G87" s="88"/>
      <c r="H87" s="97"/>
      <c r="I87" s="88" t="s">
        <v>35</v>
      </c>
      <c r="J87" s="98"/>
      <c r="K87" s="97"/>
      <c r="L87" s="97"/>
      <c r="M87" s="99" t="s">
        <v>36</v>
      </c>
    </row>
    <row r="88" spans="1:13" ht="15.75" x14ac:dyDescent="0.25">
      <c r="A88" s="100">
        <f>A87+1</f>
        <v>32</v>
      </c>
      <c r="B88" s="101" t="s">
        <v>119</v>
      </c>
      <c r="C88" s="102" t="s">
        <v>120</v>
      </c>
      <c r="D88" s="103">
        <v>1</v>
      </c>
      <c r="E88" s="104" t="s">
        <v>121</v>
      </c>
      <c r="F88" s="105"/>
      <c r="G88" s="106"/>
      <c r="H88" s="107"/>
      <c r="I88" s="105" t="s">
        <v>35</v>
      </c>
      <c r="J88" s="106"/>
      <c r="K88" s="107"/>
      <c r="L88" s="107"/>
      <c r="M88" s="108" t="s">
        <v>18</v>
      </c>
    </row>
    <row r="89" spans="1:13" ht="31.5" x14ac:dyDescent="0.25">
      <c r="A89" s="100">
        <f t="shared" ref="A89:A96" si="5">A88+1</f>
        <v>33</v>
      </c>
      <c r="B89" s="101" t="s">
        <v>37</v>
      </c>
      <c r="C89" s="102" t="s">
        <v>122</v>
      </c>
      <c r="D89" s="103">
        <v>2</v>
      </c>
      <c r="E89" s="104" t="s">
        <v>123</v>
      </c>
      <c r="F89" s="105"/>
      <c r="G89" s="107"/>
      <c r="H89" s="107"/>
      <c r="I89" s="105" t="s">
        <v>35</v>
      </c>
      <c r="J89" s="106"/>
      <c r="K89" s="107"/>
      <c r="L89" s="107"/>
      <c r="M89" s="108" t="s">
        <v>18</v>
      </c>
    </row>
    <row r="90" spans="1:13" ht="15.75" x14ac:dyDescent="0.25">
      <c r="A90" s="100">
        <f t="shared" si="5"/>
        <v>34</v>
      </c>
      <c r="B90" s="101" t="s">
        <v>124</v>
      </c>
      <c r="C90" s="102" t="s">
        <v>125</v>
      </c>
      <c r="D90" s="103">
        <v>1</v>
      </c>
      <c r="E90" s="104" t="s">
        <v>126</v>
      </c>
      <c r="F90" s="105" t="s">
        <v>35</v>
      </c>
      <c r="G90" s="107"/>
      <c r="H90" s="107"/>
      <c r="I90" s="106"/>
      <c r="J90" s="106"/>
      <c r="K90" s="107"/>
      <c r="L90" s="105" t="s">
        <v>35</v>
      </c>
      <c r="M90" s="42" t="s">
        <v>36</v>
      </c>
    </row>
    <row r="91" spans="1:13" ht="15.75" x14ac:dyDescent="0.25">
      <c r="A91" s="64">
        <f t="shared" si="5"/>
        <v>35</v>
      </c>
      <c r="B91" s="109" t="s">
        <v>60</v>
      </c>
      <c r="C91" s="110" t="s">
        <v>127</v>
      </c>
      <c r="D91" s="111">
        <v>1</v>
      </c>
      <c r="E91" s="112" t="s">
        <v>128</v>
      </c>
      <c r="F91" s="90"/>
      <c r="G91" s="113"/>
      <c r="H91" s="113"/>
      <c r="I91" s="114"/>
      <c r="J91" s="90" t="s">
        <v>35</v>
      </c>
      <c r="K91" s="113"/>
      <c r="L91" s="113"/>
      <c r="M91" s="72" t="s">
        <v>36</v>
      </c>
    </row>
    <row r="92" spans="1:13" ht="31.5" x14ac:dyDescent="0.25">
      <c r="A92" s="100">
        <f t="shared" si="5"/>
        <v>36</v>
      </c>
      <c r="B92" s="101" t="s">
        <v>129</v>
      </c>
      <c r="C92" s="102" t="s">
        <v>130</v>
      </c>
      <c r="D92" s="103">
        <v>1</v>
      </c>
      <c r="E92" s="104" t="s">
        <v>131</v>
      </c>
      <c r="F92" s="105"/>
      <c r="G92" s="107"/>
      <c r="H92" s="105" t="s">
        <v>35</v>
      </c>
      <c r="I92" s="105" t="s">
        <v>35</v>
      </c>
      <c r="J92" s="105"/>
      <c r="K92" s="107"/>
      <c r="L92" s="107"/>
      <c r="M92" s="42" t="s">
        <v>36</v>
      </c>
    </row>
    <row r="93" spans="1:13" ht="15.75" x14ac:dyDescent="0.25">
      <c r="A93" s="64">
        <f t="shared" si="5"/>
        <v>37</v>
      </c>
      <c r="B93" s="109" t="s">
        <v>60</v>
      </c>
      <c r="C93" s="110" t="s">
        <v>132</v>
      </c>
      <c r="D93" s="111">
        <v>1</v>
      </c>
      <c r="E93" s="112" t="s">
        <v>133</v>
      </c>
      <c r="F93" s="90"/>
      <c r="G93" s="113"/>
      <c r="H93" s="113"/>
      <c r="I93" s="114"/>
      <c r="J93" s="90" t="s">
        <v>35</v>
      </c>
      <c r="K93" s="113"/>
      <c r="L93" s="113"/>
      <c r="M93" s="72" t="s">
        <v>36</v>
      </c>
    </row>
    <row r="94" spans="1:13" ht="15.75" x14ac:dyDescent="0.25">
      <c r="A94" s="100">
        <f t="shared" si="5"/>
        <v>38</v>
      </c>
      <c r="B94" s="101" t="s">
        <v>134</v>
      </c>
      <c r="C94" s="102" t="s">
        <v>135</v>
      </c>
      <c r="D94" s="103">
        <v>1</v>
      </c>
      <c r="E94" s="104" t="s">
        <v>136</v>
      </c>
      <c r="F94" s="105"/>
      <c r="G94" s="107"/>
      <c r="H94" s="107"/>
      <c r="I94" s="105" t="s">
        <v>35</v>
      </c>
      <c r="J94" s="106"/>
      <c r="K94" s="107"/>
      <c r="L94" s="107"/>
      <c r="M94" s="108" t="s">
        <v>18</v>
      </c>
    </row>
    <row r="95" spans="1:13" ht="31.5" x14ac:dyDescent="0.25">
      <c r="A95" s="100">
        <f t="shared" si="5"/>
        <v>39</v>
      </c>
      <c r="B95" s="101" t="s">
        <v>137</v>
      </c>
      <c r="C95" s="102" t="s">
        <v>138</v>
      </c>
      <c r="D95" s="103">
        <v>1</v>
      </c>
      <c r="E95" s="104" t="s">
        <v>139</v>
      </c>
      <c r="F95" s="105"/>
      <c r="G95" s="107"/>
      <c r="H95" s="105" t="s">
        <v>35</v>
      </c>
      <c r="I95" s="105" t="s">
        <v>35</v>
      </c>
      <c r="J95" s="106"/>
      <c r="K95" s="107"/>
      <c r="L95" s="107"/>
      <c r="M95" s="42" t="s">
        <v>36</v>
      </c>
    </row>
    <row r="96" spans="1:13" ht="15.75" x14ac:dyDescent="0.25">
      <c r="A96" s="100">
        <f t="shared" si="5"/>
        <v>40</v>
      </c>
      <c r="B96" s="101" t="s">
        <v>140</v>
      </c>
      <c r="C96" s="102" t="s">
        <v>141</v>
      </c>
      <c r="D96" s="103">
        <v>1</v>
      </c>
      <c r="E96" s="104" t="s">
        <v>142</v>
      </c>
      <c r="F96" s="105" t="s">
        <v>35</v>
      </c>
      <c r="G96" s="107"/>
      <c r="H96" s="107"/>
      <c r="I96" s="105" t="s">
        <v>35</v>
      </c>
      <c r="J96" s="106"/>
      <c r="K96" s="107"/>
      <c r="L96" s="107"/>
      <c r="M96" s="42" t="s">
        <v>36</v>
      </c>
    </row>
    <row r="97" spans="1:13" ht="15.75" x14ac:dyDescent="0.25">
      <c r="A97" s="100">
        <f>A96+1</f>
        <v>41</v>
      </c>
      <c r="B97" s="93" t="s">
        <v>60</v>
      </c>
      <c r="C97" s="94" t="s">
        <v>143</v>
      </c>
      <c r="D97" s="95">
        <v>1</v>
      </c>
      <c r="E97" s="96" t="s">
        <v>144</v>
      </c>
      <c r="F97" s="88" t="s">
        <v>35</v>
      </c>
      <c r="G97" s="97"/>
      <c r="H97" s="97"/>
      <c r="I97" s="88" t="s">
        <v>35</v>
      </c>
      <c r="J97" s="98"/>
      <c r="K97" s="97"/>
      <c r="L97" s="97"/>
      <c r="M97" s="42" t="s">
        <v>36</v>
      </c>
    </row>
    <row r="98" spans="1:13" ht="15.75" x14ac:dyDescent="0.25">
      <c r="A98" s="100">
        <f>A97+1</f>
        <v>42</v>
      </c>
      <c r="B98" s="93" t="s">
        <v>145</v>
      </c>
      <c r="C98" s="94" t="s">
        <v>146</v>
      </c>
      <c r="D98" s="95">
        <v>1</v>
      </c>
      <c r="E98" s="96" t="s">
        <v>147</v>
      </c>
      <c r="F98" s="88"/>
      <c r="G98" s="97"/>
      <c r="H98" s="97"/>
      <c r="I98" s="88"/>
      <c r="J98" s="88" t="s">
        <v>35</v>
      </c>
      <c r="K98" s="97"/>
      <c r="L98" s="97"/>
      <c r="M98" s="108" t="s">
        <v>18</v>
      </c>
    </row>
    <row r="99" spans="1:13" ht="16.5" thickBot="1" x14ac:dyDescent="0.3">
      <c r="A99" s="130" t="s">
        <v>148</v>
      </c>
      <c r="B99" s="131"/>
      <c r="C99" s="132"/>
      <c r="D99" s="115">
        <v>103</v>
      </c>
      <c r="E99" s="116"/>
      <c r="F99" s="117">
        <v>33</v>
      </c>
      <c r="G99" s="117">
        <v>6</v>
      </c>
      <c r="H99" s="117">
        <v>6</v>
      </c>
      <c r="I99" s="118">
        <v>22</v>
      </c>
      <c r="J99" s="118">
        <v>17</v>
      </c>
      <c r="K99" s="118">
        <v>0</v>
      </c>
      <c r="L99" s="118">
        <v>3</v>
      </c>
      <c r="M99" s="119"/>
    </row>
    <row r="100" spans="1:13" ht="15.75" thickTop="1" x14ac:dyDescent="0.25">
      <c r="B100" s="8"/>
      <c r="C100" s="7"/>
      <c r="I100" s="120">
        <v>28</v>
      </c>
      <c r="J100" s="120">
        <v>72</v>
      </c>
      <c r="K100" s="120">
        <v>0</v>
      </c>
      <c r="L100" s="120">
        <v>3</v>
      </c>
      <c r="M100" s="121">
        <f>SUM(I100:L100)</f>
        <v>103</v>
      </c>
    </row>
    <row r="101" spans="1:13" ht="15.75" x14ac:dyDescent="0.25">
      <c r="A101" s="10" t="s">
        <v>149</v>
      </c>
      <c r="B101" s="11"/>
      <c r="C101" s="12"/>
      <c r="D101" s="13" t="s">
        <v>150</v>
      </c>
      <c r="E101" s="14"/>
      <c r="F101" s="14"/>
      <c r="G101" s="15"/>
      <c r="H101" s="14"/>
      <c r="I101" s="16"/>
    </row>
    <row r="102" spans="1:13" ht="17.25" x14ac:dyDescent="0.25">
      <c r="A102" s="122" t="s">
        <v>151</v>
      </c>
      <c r="B102" s="123"/>
      <c r="C102" s="124"/>
      <c r="D102" s="125">
        <v>22</v>
      </c>
      <c r="E102" s="14"/>
      <c r="F102" s="133" t="s">
        <v>152</v>
      </c>
      <c r="G102" s="133"/>
      <c r="H102" s="133"/>
      <c r="I102" s="133"/>
      <c r="J102" s="133"/>
      <c r="K102" s="133"/>
      <c r="L102" s="133"/>
      <c r="M102" s="133"/>
    </row>
    <row r="103" spans="1:13" ht="17.25" x14ac:dyDescent="0.25">
      <c r="A103" s="17" t="s">
        <v>153</v>
      </c>
      <c r="B103" s="11"/>
      <c r="C103" s="12"/>
      <c r="D103" s="14">
        <f>J99</f>
        <v>17</v>
      </c>
      <c r="E103" s="14"/>
      <c r="F103" s="126" t="s">
        <v>19</v>
      </c>
      <c r="G103" s="126"/>
      <c r="H103" s="126"/>
      <c r="I103" s="126"/>
      <c r="J103" s="126"/>
      <c r="K103" s="126"/>
      <c r="L103" s="126"/>
      <c r="M103" s="126"/>
    </row>
    <row r="104" spans="1:13" ht="17.25" x14ac:dyDescent="0.25">
      <c r="A104" s="17" t="s">
        <v>154</v>
      </c>
      <c r="B104" s="11"/>
      <c r="C104" s="12"/>
      <c r="D104" s="14">
        <f>K99</f>
        <v>0</v>
      </c>
      <c r="E104" s="14"/>
      <c r="F104" s="134" t="s">
        <v>20</v>
      </c>
      <c r="G104" s="134"/>
      <c r="H104" s="134"/>
      <c r="I104" s="134"/>
      <c r="J104" s="134"/>
      <c r="K104" s="134"/>
      <c r="L104" s="134"/>
      <c r="M104" s="134"/>
    </row>
    <row r="105" spans="1:13" ht="17.25" x14ac:dyDescent="0.25">
      <c r="A105" s="17" t="s">
        <v>155</v>
      </c>
      <c r="B105" s="11"/>
      <c r="C105" s="12"/>
      <c r="D105" s="14">
        <f>L99</f>
        <v>3</v>
      </c>
      <c r="E105" s="14" t="s">
        <v>156</v>
      </c>
      <c r="F105" s="126" t="s">
        <v>21</v>
      </c>
      <c r="G105" s="126"/>
      <c r="H105" s="126"/>
      <c r="I105" s="126"/>
      <c r="J105" s="126"/>
      <c r="K105" s="126"/>
      <c r="L105" s="126"/>
      <c r="M105" s="126"/>
    </row>
    <row r="106" spans="1:13" ht="17.25" x14ac:dyDescent="0.25">
      <c r="A106" s="128" t="s">
        <v>22</v>
      </c>
      <c r="B106" s="128"/>
      <c r="C106" s="124"/>
      <c r="D106" s="125" t="s">
        <v>157</v>
      </c>
      <c r="E106" s="18"/>
      <c r="F106" s="126"/>
      <c r="G106" s="126"/>
      <c r="H106" s="126"/>
      <c r="I106" s="126"/>
      <c r="J106" s="126"/>
      <c r="K106" s="126"/>
      <c r="L106" s="126"/>
    </row>
    <row r="107" spans="1:13" ht="17.25" x14ac:dyDescent="0.25">
      <c r="E107" s="14"/>
      <c r="F107" s="126"/>
      <c r="G107" s="126"/>
      <c r="H107" s="126"/>
      <c r="I107" s="126"/>
      <c r="J107" s="126"/>
      <c r="K107" s="21"/>
      <c r="L107" s="21"/>
    </row>
    <row r="108" spans="1:13" ht="17.25" x14ac:dyDescent="0.25">
      <c r="A108" s="22" t="s">
        <v>23</v>
      </c>
      <c r="B108" s="23"/>
      <c r="C108" s="12"/>
      <c r="D108" s="14">
        <v>6</v>
      </c>
      <c r="E108" s="14"/>
      <c r="F108" s="24"/>
      <c r="G108" s="25"/>
      <c r="H108" s="24"/>
      <c r="I108" s="21"/>
    </row>
    <row r="109" spans="1:13" ht="17.25" x14ac:dyDescent="0.25">
      <c r="A109" s="22" t="s">
        <v>24</v>
      </c>
      <c r="B109" s="23"/>
      <c r="C109" s="12"/>
      <c r="D109" s="14">
        <v>6</v>
      </c>
      <c r="E109" s="14"/>
      <c r="F109" s="129" t="s">
        <v>25</v>
      </c>
      <c r="G109" s="129"/>
      <c r="H109" s="129"/>
      <c r="I109" s="129"/>
      <c r="J109" s="129"/>
      <c r="K109" s="129"/>
      <c r="L109" s="129"/>
      <c r="M109" s="129"/>
    </row>
    <row r="110" spans="1:13" ht="17.25" x14ac:dyDescent="0.25">
      <c r="A110" s="22" t="s">
        <v>26</v>
      </c>
      <c r="B110" s="23"/>
      <c r="C110" s="12"/>
      <c r="D110" s="14">
        <v>22</v>
      </c>
      <c r="E110" s="14"/>
      <c r="F110" s="126" t="s">
        <v>27</v>
      </c>
      <c r="G110" s="126"/>
      <c r="H110" s="126"/>
      <c r="I110" s="126"/>
      <c r="J110" s="126"/>
      <c r="K110" s="126"/>
      <c r="L110" s="126"/>
      <c r="M110" s="126"/>
    </row>
    <row r="111" spans="1:13" ht="17.25" x14ac:dyDescent="0.25">
      <c r="A111" s="22" t="s">
        <v>18</v>
      </c>
      <c r="B111" s="23"/>
      <c r="C111" s="12"/>
      <c r="D111" s="14">
        <v>4</v>
      </c>
      <c r="E111" s="14"/>
      <c r="F111" s="126" t="s">
        <v>28</v>
      </c>
      <c r="G111" s="126"/>
      <c r="H111" s="126"/>
      <c r="I111" s="126"/>
      <c r="J111" s="126"/>
      <c r="K111" s="126"/>
      <c r="L111" s="126"/>
      <c r="M111" s="126"/>
    </row>
    <row r="112" spans="1:13" ht="15.75" x14ac:dyDescent="0.25">
      <c r="A112" s="28" t="s">
        <v>158</v>
      </c>
      <c r="B112" s="29"/>
      <c r="C112" s="30"/>
      <c r="D112" s="14">
        <v>4</v>
      </c>
      <c r="E112" s="14"/>
      <c r="F112" s="127"/>
      <c r="G112" s="127"/>
      <c r="H112" s="127"/>
      <c r="I112" s="127"/>
    </row>
  </sheetData>
  <autoFilter ref="A4:J5" xr:uid="{00000000-0009-0000-0000-000000000000}">
    <filterColumn colId="1" showButton="0"/>
    <filterColumn colId="2" showButton="0"/>
    <filterColumn colId="8" showButton="0"/>
  </autoFilter>
  <mergeCells count="47">
    <mergeCell ref="F46:M46"/>
    <mergeCell ref="F47:I47"/>
    <mergeCell ref="F48:I48"/>
    <mergeCell ref="N52:O53"/>
    <mergeCell ref="F40:M40"/>
    <mergeCell ref="A50:M50"/>
    <mergeCell ref="A51:M51"/>
    <mergeCell ref="A52:M52"/>
    <mergeCell ref="A53:A54"/>
    <mergeCell ref="B53:D53"/>
    <mergeCell ref="E53:E54"/>
    <mergeCell ref="F53:F54"/>
    <mergeCell ref="G53:G54"/>
    <mergeCell ref="H53:H54"/>
    <mergeCell ref="I53:L53"/>
    <mergeCell ref="A41:B41"/>
    <mergeCell ref="F41:L41"/>
    <mergeCell ref="F42:J42"/>
    <mergeCell ref="F44:M44"/>
    <mergeCell ref="F45:M45"/>
    <mergeCell ref="F39:M39"/>
    <mergeCell ref="A1:M1"/>
    <mergeCell ref="A2:M2"/>
    <mergeCell ref="A3:M3"/>
    <mergeCell ref="A4:A5"/>
    <mergeCell ref="B4:D4"/>
    <mergeCell ref="E4:E5"/>
    <mergeCell ref="F4:F5"/>
    <mergeCell ref="G4:G5"/>
    <mergeCell ref="H4:H5"/>
    <mergeCell ref="I4:L4"/>
    <mergeCell ref="M4:M5"/>
    <mergeCell ref="A34:C34"/>
    <mergeCell ref="F37:M37"/>
    <mergeCell ref="F38:M38"/>
    <mergeCell ref="A99:C99"/>
    <mergeCell ref="F102:M102"/>
    <mergeCell ref="F103:M103"/>
    <mergeCell ref="F104:M104"/>
    <mergeCell ref="F105:M105"/>
    <mergeCell ref="F111:M111"/>
    <mergeCell ref="F112:I112"/>
    <mergeCell ref="A106:B106"/>
    <mergeCell ref="F106:L106"/>
    <mergeCell ref="F107:J107"/>
    <mergeCell ref="F109:M109"/>
    <mergeCell ref="F110:M110"/>
  </mergeCells>
  <pageMargins left="1.25" right="0" top="0.39370078740157499" bottom="0.4" header="0.31496062992126" footer="0.31496062992126"/>
  <pageSetup paperSize="5" scale="77" orientation="landscape" horizontalDpi="4294967292" verticalDpi="360" r:id="rId1"/>
  <rowBreaks count="1" manualBreakCount="1">
    <brk id="4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7" sqref="G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</vt:lpstr>
      <vt:lpstr>Sheet2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2023-01-09T09:35:29Z</dcterms:created>
  <dcterms:modified xsi:type="dcterms:W3CDTF">2025-02-05T03:01:51Z</dcterms:modified>
</cp:coreProperties>
</file>