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q\Downloads\"/>
    </mc:Choice>
  </mc:AlternateContent>
  <xr:revisionPtr revIDLastSave="0" documentId="8_{03361FC7-377F-4C6F-97C3-55B624432FCA}" xr6:coauthVersionLast="47" xr6:coauthVersionMax="47" xr10:uidLastSave="{00000000-0000-0000-0000-000000000000}"/>
  <bookViews>
    <workbookView xWindow="-120" yWindow="-120" windowWidth="29040" windowHeight="15720" xr2:uid="{C487984C-B78F-4418-970F-151A17E5D0EA}"/>
  </bookViews>
  <sheets>
    <sheet name="TAHUNAN SD NEGERI  " sheetId="3" r:id="rId1"/>
  </sheets>
  <externalReferences>
    <externalReference r:id="rId2"/>
    <externalReference r:id="rId3"/>
    <externalReference r:id="rId4"/>
  </externalReferences>
  <definedNames>
    <definedName name="_xlnm._FilterDatabase" localSheetId="0" hidden="1">'TAHUNAN SD NEGERI  '!$A$1:$AT$95</definedName>
    <definedName name="belanjasekolah">[1]!Table4[kegiatansekolah]</definedName>
    <definedName name="TblRKT">OFFSET('[2]1.2.Program Sekolah'!$AH$7,0,0,COUNTA('[2]1.2.Program Sekolah'!$AH:$AH)+1,1)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95" i="3" l="1"/>
  <c r="BX95" i="3"/>
  <c r="BW95" i="3"/>
  <c r="BV95" i="3"/>
  <c r="BU95" i="3"/>
  <c r="BT95" i="3"/>
  <c r="BR95" i="3"/>
  <c r="BP95" i="3"/>
  <c r="AU95" i="3"/>
  <c r="E95" i="3"/>
  <c r="D95" i="3"/>
  <c r="C95" i="3"/>
  <c r="CC94" i="3"/>
  <c r="BZ94" i="3"/>
  <c r="BQ94" i="3"/>
  <c r="BO94" i="3"/>
  <c r="BN94" i="3"/>
  <c r="BS94" i="3" s="1"/>
  <c r="CJ94" i="3" s="1"/>
  <c r="BF94" i="3"/>
  <c r="AT94" i="3"/>
  <c r="AS94" i="3"/>
  <c r="AR94" i="3"/>
  <c r="AQ94" i="3"/>
  <c r="AO94" i="3"/>
  <c r="AN94" i="3"/>
  <c r="AP94" i="3" s="1"/>
  <c r="AM94" i="3"/>
  <c r="AL94" i="3"/>
  <c r="AK94" i="3"/>
  <c r="AI94" i="3"/>
  <c r="AH94" i="3"/>
  <c r="AG94" i="3"/>
  <c r="AJ94" i="3" s="1"/>
  <c r="AE94" i="3"/>
  <c r="AD94" i="3"/>
  <c r="AC94" i="3"/>
  <c r="AB94" i="3"/>
  <c r="BD94" i="3" s="1"/>
  <c r="AA94" i="3"/>
  <c r="Z94" i="3"/>
  <c r="Y94" i="3"/>
  <c r="BJ94" i="3" s="1"/>
  <c r="W94" i="3"/>
  <c r="V94" i="3"/>
  <c r="U94" i="3"/>
  <c r="T94" i="3"/>
  <c r="S94" i="3"/>
  <c r="R94" i="3"/>
  <c r="AX94" i="3" s="1"/>
  <c r="Q94" i="3"/>
  <c r="O94" i="3"/>
  <c r="N94" i="3"/>
  <c r="M94" i="3"/>
  <c r="K94" i="3"/>
  <c r="J94" i="3"/>
  <c r="I94" i="3"/>
  <c r="H94" i="3"/>
  <c r="G94" i="3"/>
  <c r="F94" i="3"/>
  <c r="CJ93" i="3"/>
  <c r="BZ93" i="3"/>
  <c r="BQ93" i="3"/>
  <c r="BO93" i="3"/>
  <c r="BN93" i="3"/>
  <c r="BS93" i="3" s="1"/>
  <c r="BL93" i="3"/>
  <c r="BJ93" i="3"/>
  <c r="BH93" i="3"/>
  <c r="AT93" i="3"/>
  <c r="AS93" i="3"/>
  <c r="AR93" i="3"/>
  <c r="AQ93" i="3"/>
  <c r="AO93" i="3"/>
  <c r="AN93" i="3"/>
  <c r="AM93" i="3"/>
  <c r="AL93" i="3"/>
  <c r="AK93" i="3"/>
  <c r="AP93" i="3" s="1"/>
  <c r="AI93" i="3"/>
  <c r="AH93" i="3"/>
  <c r="AG93" i="3"/>
  <c r="AF93" i="3"/>
  <c r="AE93" i="3"/>
  <c r="BG93" i="3" s="1"/>
  <c r="AD93" i="3"/>
  <c r="AC93" i="3"/>
  <c r="AB93" i="3"/>
  <c r="AA93" i="3"/>
  <c r="Z93" i="3"/>
  <c r="Y93" i="3"/>
  <c r="W93" i="3"/>
  <c r="V93" i="3"/>
  <c r="U93" i="3"/>
  <c r="T93" i="3"/>
  <c r="S93" i="3"/>
  <c r="R93" i="3"/>
  <c r="Q93" i="3"/>
  <c r="O93" i="3"/>
  <c r="N93" i="3"/>
  <c r="M93" i="3"/>
  <c r="K93" i="3"/>
  <c r="J93" i="3"/>
  <c r="I93" i="3"/>
  <c r="L93" i="3" s="1"/>
  <c r="H93" i="3"/>
  <c r="G93" i="3"/>
  <c r="F93" i="3"/>
  <c r="CC92" i="3"/>
  <c r="BZ92" i="3"/>
  <c r="BS92" i="3"/>
  <c r="CJ92" i="3" s="1"/>
  <c r="BQ92" i="3"/>
  <c r="BO92" i="3"/>
  <c r="BN92" i="3"/>
  <c r="BD92" i="3"/>
  <c r="AY92" i="3"/>
  <c r="AT92" i="3"/>
  <c r="AS92" i="3"/>
  <c r="AR92" i="3"/>
  <c r="AQ92" i="3"/>
  <c r="AO92" i="3"/>
  <c r="AN92" i="3"/>
  <c r="AM92" i="3"/>
  <c r="AL92" i="3"/>
  <c r="AK92" i="3"/>
  <c r="AI92" i="3"/>
  <c r="AH92" i="3"/>
  <c r="AG92" i="3"/>
  <c r="AJ92" i="3" s="1"/>
  <c r="AE92" i="3"/>
  <c r="BL92" i="3" s="1"/>
  <c r="AD92" i="3"/>
  <c r="AC92" i="3"/>
  <c r="AB92" i="3"/>
  <c r="BF92" i="3" s="1"/>
  <c r="AA92" i="3"/>
  <c r="AF92" i="3" s="1"/>
  <c r="Z92" i="3"/>
  <c r="Y92" i="3"/>
  <c r="W92" i="3"/>
  <c r="V92" i="3"/>
  <c r="U92" i="3"/>
  <c r="CK92" i="3" s="1"/>
  <c r="T92" i="3"/>
  <c r="S92" i="3"/>
  <c r="R92" i="3"/>
  <c r="Q92" i="3"/>
  <c r="X92" i="3" s="1"/>
  <c r="P92" i="3" s="1"/>
  <c r="BA92" i="3" s="1"/>
  <c r="O92" i="3"/>
  <c r="N92" i="3"/>
  <c r="M92" i="3"/>
  <c r="K92" i="3"/>
  <c r="J92" i="3"/>
  <c r="I92" i="3"/>
  <c r="H92" i="3"/>
  <c r="G92" i="3"/>
  <c r="F92" i="3"/>
  <c r="L92" i="3" s="1"/>
  <c r="CK91" i="3"/>
  <c r="CJ91" i="3"/>
  <c r="BZ91" i="3"/>
  <c r="BS91" i="3"/>
  <c r="BQ91" i="3"/>
  <c r="BO91" i="3"/>
  <c r="BN91" i="3"/>
  <c r="BJ91" i="3"/>
  <c r="AT91" i="3"/>
  <c r="AS91" i="3"/>
  <c r="AR91" i="3"/>
  <c r="AQ91" i="3"/>
  <c r="AP91" i="3"/>
  <c r="AO91" i="3"/>
  <c r="AN91" i="3"/>
  <c r="AM91" i="3"/>
  <c r="AL91" i="3"/>
  <c r="AK91" i="3"/>
  <c r="AI91" i="3"/>
  <c r="AH91" i="3"/>
  <c r="AG91" i="3"/>
  <c r="AE91" i="3"/>
  <c r="AD91" i="3"/>
  <c r="AF91" i="3" s="1"/>
  <c r="AC91" i="3"/>
  <c r="AB91" i="3"/>
  <c r="AA91" i="3"/>
  <c r="Z91" i="3"/>
  <c r="Y91" i="3"/>
  <c r="W91" i="3"/>
  <c r="V91" i="3"/>
  <c r="U91" i="3"/>
  <c r="T91" i="3"/>
  <c r="S91" i="3"/>
  <c r="R91" i="3"/>
  <c r="AX91" i="3" s="1"/>
  <c r="Q91" i="3"/>
  <c r="X91" i="3" s="1"/>
  <c r="P91" i="3" s="1"/>
  <c r="O91" i="3"/>
  <c r="N91" i="3"/>
  <c r="M91" i="3"/>
  <c r="K91" i="3"/>
  <c r="J91" i="3"/>
  <c r="I91" i="3"/>
  <c r="H91" i="3"/>
  <c r="G91" i="3"/>
  <c r="F91" i="3"/>
  <c r="BZ90" i="3"/>
  <c r="BS90" i="3"/>
  <c r="CJ90" i="3" s="1"/>
  <c r="BQ90" i="3"/>
  <c r="BO90" i="3"/>
  <c r="BN90" i="3"/>
  <c r="AZ90" i="3"/>
  <c r="AY90" i="3"/>
  <c r="AT90" i="3"/>
  <c r="AS90" i="3"/>
  <c r="AR90" i="3"/>
  <c r="AQ90" i="3"/>
  <c r="AO90" i="3"/>
  <c r="AN90" i="3"/>
  <c r="AM90" i="3"/>
  <c r="AL90" i="3"/>
  <c r="AK90" i="3"/>
  <c r="AJ90" i="3"/>
  <c r="AI90" i="3"/>
  <c r="AH90" i="3"/>
  <c r="AG90" i="3"/>
  <c r="CC90" i="3" s="1"/>
  <c r="AE90" i="3"/>
  <c r="BL90" i="3" s="1"/>
  <c r="AD90" i="3"/>
  <c r="AC90" i="3"/>
  <c r="AB90" i="3"/>
  <c r="BF90" i="3" s="1"/>
  <c r="AA90" i="3"/>
  <c r="AF90" i="3" s="1"/>
  <c r="Z90" i="3"/>
  <c r="Y90" i="3"/>
  <c r="X90" i="3"/>
  <c r="P90" i="3" s="1"/>
  <c r="W90" i="3"/>
  <c r="V90" i="3"/>
  <c r="U90" i="3"/>
  <c r="T90" i="3"/>
  <c r="S90" i="3"/>
  <c r="R90" i="3"/>
  <c r="Q90" i="3"/>
  <c r="O90" i="3"/>
  <c r="N90" i="3"/>
  <c r="M90" i="3"/>
  <c r="L90" i="3"/>
  <c r="K90" i="3"/>
  <c r="J90" i="3"/>
  <c r="I90" i="3"/>
  <c r="H90" i="3"/>
  <c r="G90" i="3"/>
  <c r="F90" i="3"/>
  <c r="BH90" i="3" s="1"/>
  <c r="CC89" i="3"/>
  <c r="BZ89" i="3"/>
  <c r="BQ89" i="3"/>
  <c r="BO89" i="3"/>
  <c r="BS89" i="3" s="1"/>
  <c r="CJ89" i="3" s="1"/>
  <c r="BN89" i="3"/>
  <c r="BH89" i="3"/>
  <c r="BD89" i="3"/>
  <c r="AT89" i="3"/>
  <c r="AS89" i="3"/>
  <c r="AR89" i="3"/>
  <c r="AQ89" i="3"/>
  <c r="AO89" i="3"/>
  <c r="AN89" i="3"/>
  <c r="AM89" i="3"/>
  <c r="AL89" i="3"/>
  <c r="AK89" i="3"/>
  <c r="AJ89" i="3"/>
  <c r="AI89" i="3"/>
  <c r="AH89" i="3"/>
  <c r="AG89" i="3"/>
  <c r="AE89" i="3"/>
  <c r="AD89" i="3"/>
  <c r="AC89" i="3"/>
  <c r="AF89" i="3" s="1"/>
  <c r="AB89" i="3"/>
  <c r="BF89" i="3" s="1"/>
  <c r="AA89" i="3"/>
  <c r="Z89" i="3"/>
  <c r="Y89" i="3"/>
  <c r="BJ89" i="3" s="1"/>
  <c r="W89" i="3"/>
  <c r="V89" i="3"/>
  <c r="U89" i="3"/>
  <c r="T89" i="3"/>
  <c r="S89" i="3"/>
  <c r="R89" i="3"/>
  <c r="Q89" i="3"/>
  <c r="X89" i="3" s="1"/>
  <c r="P89" i="3" s="1"/>
  <c r="O89" i="3"/>
  <c r="N89" i="3"/>
  <c r="M89" i="3"/>
  <c r="K89" i="3"/>
  <c r="J89" i="3"/>
  <c r="I89" i="3"/>
  <c r="H89" i="3"/>
  <c r="G89" i="3"/>
  <c r="F89" i="3"/>
  <c r="BZ88" i="3"/>
  <c r="BQ88" i="3"/>
  <c r="BO88" i="3"/>
  <c r="BN88" i="3"/>
  <c r="BL88" i="3"/>
  <c r="AT88" i="3"/>
  <c r="AS88" i="3"/>
  <c r="AR88" i="3"/>
  <c r="AQ88" i="3"/>
  <c r="AO88" i="3"/>
  <c r="AN88" i="3"/>
  <c r="AM88" i="3"/>
  <c r="AL88" i="3"/>
  <c r="AK88" i="3"/>
  <c r="AP88" i="3" s="1"/>
  <c r="AX88" i="3" s="1"/>
  <c r="AJ88" i="3"/>
  <c r="AI88" i="3"/>
  <c r="AH88" i="3"/>
  <c r="AG88" i="3"/>
  <c r="AE88" i="3"/>
  <c r="BG88" i="3" s="1"/>
  <c r="AD88" i="3"/>
  <c r="AC88" i="3"/>
  <c r="AB88" i="3"/>
  <c r="BF88" i="3" s="1"/>
  <c r="AA88" i="3"/>
  <c r="AF88" i="3" s="1"/>
  <c r="Z88" i="3"/>
  <c r="Y88" i="3"/>
  <c r="BJ88" i="3" s="1"/>
  <c r="X88" i="3"/>
  <c r="P88" i="3" s="1"/>
  <c r="W88" i="3"/>
  <c r="V88" i="3"/>
  <c r="U88" i="3"/>
  <c r="AY88" i="3" s="1"/>
  <c r="T88" i="3"/>
  <c r="S88" i="3"/>
  <c r="R88" i="3"/>
  <c r="Q88" i="3"/>
  <c r="O88" i="3"/>
  <c r="N88" i="3"/>
  <c r="M88" i="3"/>
  <c r="L88" i="3"/>
  <c r="AV88" i="3" s="1"/>
  <c r="K88" i="3"/>
  <c r="J88" i="3"/>
  <c r="I88" i="3"/>
  <c r="H88" i="3"/>
  <c r="G88" i="3"/>
  <c r="F88" i="3"/>
  <c r="BH88" i="3" s="1"/>
  <c r="CE87" i="3"/>
  <c r="CC87" i="3"/>
  <c r="BZ87" i="3"/>
  <c r="BS87" i="3"/>
  <c r="CJ87" i="3" s="1"/>
  <c r="BQ87" i="3"/>
  <c r="BO87" i="3"/>
  <c r="BN87" i="3"/>
  <c r="BF87" i="3"/>
  <c r="BD87" i="3"/>
  <c r="AT87" i="3"/>
  <c r="AS87" i="3"/>
  <c r="AR87" i="3"/>
  <c r="AQ87" i="3"/>
  <c r="AO87" i="3"/>
  <c r="AN87" i="3"/>
  <c r="AM87" i="3"/>
  <c r="AP87" i="3" s="1"/>
  <c r="AL87" i="3"/>
  <c r="AK87" i="3"/>
  <c r="AI87" i="3"/>
  <c r="AH87" i="3"/>
  <c r="AG87" i="3"/>
  <c r="AJ87" i="3" s="1"/>
  <c r="AE87" i="3"/>
  <c r="BL87" i="3" s="1"/>
  <c r="AD87" i="3"/>
  <c r="AC87" i="3"/>
  <c r="AB87" i="3"/>
  <c r="CB87" i="3" s="1"/>
  <c r="CG87" i="3" s="1"/>
  <c r="AA87" i="3"/>
  <c r="AF87" i="3" s="1"/>
  <c r="Z87" i="3"/>
  <c r="Y87" i="3"/>
  <c r="BJ87" i="3" s="1"/>
  <c r="W87" i="3"/>
  <c r="AY87" i="3" s="1"/>
  <c r="V87" i="3"/>
  <c r="U87" i="3"/>
  <c r="T87" i="3"/>
  <c r="S87" i="3"/>
  <c r="R87" i="3"/>
  <c r="Q87" i="3"/>
  <c r="O87" i="3"/>
  <c r="N87" i="3"/>
  <c r="M87" i="3"/>
  <c r="K87" i="3"/>
  <c r="J87" i="3"/>
  <c r="I87" i="3"/>
  <c r="H87" i="3"/>
  <c r="G87" i="3"/>
  <c r="F87" i="3"/>
  <c r="BZ86" i="3"/>
  <c r="BQ86" i="3"/>
  <c r="BO86" i="3"/>
  <c r="BN86" i="3"/>
  <c r="BS86" i="3" s="1"/>
  <c r="CJ86" i="3" s="1"/>
  <c r="BL86" i="3"/>
  <c r="BH86" i="3"/>
  <c r="AT86" i="3"/>
  <c r="AS86" i="3"/>
  <c r="AR86" i="3"/>
  <c r="AQ86" i="3"/>
  <c r="AO86" i="3"/>
  <c r="AN86" i="3"/>
  <c r="AM86" i="3"/>
  <c r="AL86" i="3"/>
  <c r="AP86" i="3" s="1"/>
  <c r="AK86" i="3"/>
  <c r="AI86" i="3"/>
  <c r="AH86" i="3"/>
  <c r="AG86" i="3"/>
  <c r="CC86" i="3" s="1"/>
  <c r="AF86" i="3"/>
  <c r="AE86" i="3"/>
  <c r="CE86" i="3" s="1"/>
  <c r="AD86" i="3"/>
  <c r="AC86" i="3"/>
  <c r="AB86" i="3"/>
  <c r="BF86" i="3" s="1"/>
  <c r="AA86" i="3"/>
  <c r="Z86" i="3"/>
  <c r="Y86" i="3"/>
  <c r="BJ86" i="3" s="1"/>
  <c r="W86" i="3"/>
  <c r="CK86" i="3" s="1"/>
  <c r="V86" i="3"/>
  <c r="U86" i="3"/>
  <c r="AY86" i="3" s="1"/>
  <c r="T86" i="3"/>
  <c r="S86" i="3"/>
  <c r="R86" i="3"/>
  <c r="Q86" i="3"/>
  <c r="O86" i="3"/>
  <c r="N86" i="3"/>
  <c r="M86" i="3"/>
  <c r="K86" i="3"/>
  <c r="J86" i="3"/>
  <c r="I86" i="3"/>
  <c r="H86" i="3"/>
  <c r="G86" i="3"/>
  <c r="F86" i="3"/>
  <c r="BZ85" i="3"/>
  <c r="BQ85" i="3"/>
  <c r="BO85" i="3"/>
  <c r="BS85" i="3" s="1"/>
  <c r="CJ85" i="3" s="1"/>
  <c r="BN85" i="3"/>
  <c r="AT85" i="3"/>
  <c r="AS85" i="3"/>
  <c r="AR85" i="3"/>
  <c r="AQ85" i="3"/>
  <c r="AO85" i="3"/>
  <c r="AN85" i="3"/>
  <c r="AM85" i="3"/>
  <c r="AL85" i="3"/>
  <c r="AK85" i="3"/>
  <c r="AP85" i="3" s="1"/>
  <c r="AX85" i="3" s="1"/>
  <c r="AJ85" i="3"/>
  <c r="AI85" i="3"/>
  <c r="AH85" i="3"/>
  <c r="AG85" i="3"/>
  <c r="CC85" i="3" s="1"/>
  <c r="AE85" i="3"/>
  <c r="BL85" i="3" s="1"/>
  <c r="AD85" i="3"/>
  <c r="AC85" i="3"/>
  <c r="AB85" i="3"/>
  <c r="CB85" i="3" s="1"/>
  <c r="AA85" i="3"/>
  <c r="Z85" i="3"/>
  <c r="Y85" i="3"/>
  <c r="BJ85" i="3" s="1"/>
  <c r="W85" i="3"/>
  <c r="V85" i="3"/>
  <c r="U85" i="3"/>
  <c r="CK85" i="3" s="1"/>
  <c r="T85" i="3"/>
  <c r="X85" i="3" s="1"/>
  <c r="S85" i="3"/>
  <c r="R85" i="3"/>
  <c r="Q85" i="3"/>
  <c r="P85" i="3"/>
  <c r="O85" i="3"/>
  <c r="N85" i="3"/>
  <c r="M85" i="3"/>
  <c r="K85" i="3"/>
  <c r="J85" i="3"/>
  <c r="I85" i="3"/>
  <c r="H85" i="3"/>
  <c r="L85" i="3" s="1"/>
  <c r="G85" i="3"/>
  <c r="F85" i="3"/>
  <c r="BH85" i="3" s="1"/>
  <c r="CJ84" i="3"/>
  <c r="CE84" i="3"/>
  <c r="BZ84" i="3"/>
  <c r="BQ84" i="3"/>
  <c r="BO84" i="3"/>
  <c r="BN84" i="3"/>
  <c r="BS84" i="3" s="1"/>
  <c r="BJ84" i="3"/>
  <c r="AT84" i="3"/>
  <c r="AS84" i="3"/>
  <c r="AR84" i="3"/>
  <c r="AQ84" i="3"/>
  <c r="AP84" i="3"/>
  <c r="AO84" i="3"/>
  <c r="AN84" i="3"/>
  <c r="AM84" i="3"/>
  <c r="AL84" i="3"/>
  <c r="AK84" i="3"/>
  <c r="AI84" i="3"/>
  <c r="AH84" i="3"/>
  <c r="AG84" i="3"/>
  <c r="AE84" i="3"/>
  <c r="BL84" i="3" s="1"/>
  <c r="AD84" i="3"/>
  <c r="AF84" i="3" s="1"/>
  <c r="AC84" i="3"/>
  <c r="AB84" i="3"/>
  <c r="CB84" i="3" s="1"/>
  <c r="AA84" i="3"/>
  <c r="Z84" i="3"/>
  <c r="Y84" i="3"/>
  <c r="W84" i="3"/>
  <c r="V84" i="3"/>
  <c r="U84" i="3"/>
  <c r="T84" i="3"/>
  <c r="S84" i="3"/>
  <c r="R84" i="3"/>
  <c r="Q84" i="3"/>
  <c r="X84" i="3" s="1"/>
  <c r="P84" i="3" s="1"/>
  <c r="O84" i="3"/>
  <c r="N84" i="3"/>
  <c r="M84" i="3"/>
  <c r="K84" i="3"/>
  <c r="J84" i="3"/>
  <c r="I84" i="3"/>
  <c r="H84" i="3"/>
  <c r="G84" i="3"/>
  <c r="F84" i="3"/>
  <c r="BZ83" i="3"/>
  <c r="BQ83" i="3"/>
  <c r="BO83" i="3"/>
  <c r="BN83" i="3"/>
  <c r="AT83" i="3"/>
  <c r="AS83" i="3"/>
  <c r="AR83" i="3"/>
  <c r="AQ83" i="3"/>
  <c r="AO83" i="3"/>
  <c r="AN83" i="3"/>
  <c r="AM83" i="3"/>
  <c r="AL83" i="3"/>
  <c r="AK83" i="3"/>
  <c r="AP83" i="3" s="1"/>
  <c r="AX83" i="3" s="1"/>
  <c r="AI83" i="3"/>
  <c r="AH83" i="3"/>
  <c r="AG83" i="3"/>
  <c r="CC83" i="3" s="1"/>
  <c r="AE83" i="3"/>
  <c r="BG83" i="3" s="1"/>
  <c r="AD83" i="3"/>
  <c r="AC83" i="3"/>
  <c r="AB83" i="3"/>
  <c r="BF83" i="3" s="1"/>
  <c r="AA83" i="3"/>
  <c r="AF83" i="3" s="1"/>
  <c r="Z83" i="3"/>
  <c r="Y83" i="3"/>
  <c r="BJ83" i="3" s="1"/>
  <c r="W83" i="3"/>
  <c r="AY83" i="3" s="1"/>
  <c r="V83" i="3"/>
  <c r="U83" i="3"/>
  <c r="T83" i="3"/>
  <c r="S83" i="3"/>
  <c r="R83" i="3"/>
  <c r="Q83" i="3"/>
  <c r="O83" i="3"/>
  <c r="N83" i="3"/>
  <c r="M83" i="3"/>
  <c r="K83" i="3"/>
  <c r="J83" i="3"/>
  <c r="I83" i="3"/>
  <c r="H83" i="3"/>
  <c r="G83" i="3"/>
  <c r="F83" i="3"/>
  <c r="BH83" i="3" s="1"/>
  <c r="CE82" i="3"/>
  <c r="CB82" i="3"/>
  <c r="BZ82" i="3"/>
  <c r="BQ82" i="3"/>
  <c r="BO82" i="3"/>
  <c r="BN82" i="3"/>
  <c r="BS82" i="3" s="1"/>
  <c r="CJ82" i="3" s="1"/>
  <c r="BG82" i="3"/>
  <c r="BF82" i="3"/>
  <c r="BA82" i="3"/>
  <c r="AT82" i="3"/>
  <c r="AS82" i="3"/>
  <c r="AR82" i="3"/>
  <c r="AQ82" i="3"/>
  <c r="AN82" i="3"/>
  <c r="AM82" i="3"/>
  <c r="AP82" i="3" s="1"/>
  <c r="AL82" i="3"/>
  <c r="AK82" i="3"/>
  <c r="AG82" i="3"/>
  <c r="AJ82" i="3" s="1"/>
  <c r="AE82" i="3"/>
  <c r="BL82" i="3" s="1"/>
  <c r="AB82" i="3"/>
  <c r="AF82" i="3" s="1"/>
  <c r="Z82" i="3"/>
  <c r="Y82" i="3"/>
  <c r="BJ82" i="3" s="1"/>
  <c r="X82" i="3"/>
  <c r="P82" i="3" s="1"/>
  <c r="U82" i="3"/>
  <c r="AY82" i="3" s="1"/>
  <c r="T82" i="3"/>
  <c r="R82" i="3"/>
  <c r="Q82" i="3"/>
  <c r="O82" i="3"/>
  <c r="N82" i="3"/>
  <c r="M82" i="3"/>
  <c r="K82" i="3"/>
  <c r="J82" i="3"/>
  <c r="I82" i="3"/>
  <c r="H82" i="3"/>
  <c r="G82" i="3"/>
  <c r="F82" i="3"/>
  <c r="BH82" i="3" s="1"/>
  <c r="BZ81" i="3"/>
  <c r="BQ81" i="3"/>
  <c r="BO81" i="3"/>
  <c r="CC81" i="3" s="1"/>
  <c r="BN81" i="3"/>
  <c r="BD81" i="3"/>
  <c r="AZ81" i="3"/>
  <c r="AY81" i="3"/>
  <c r="AT81" i="3"/>
  <c r="AS81" i="3"/>
  <c r="AR81" i="3"/>
  <c r="AQ81" i="3"/>
  <c r="AO81" i="3"/>
  <c r="AN81" i="3"/>
  <c r="AM81" i="3"/>
  <c r="AL81" i="3"/>
  <c r="AK81" i="3"/>
  <c r="AP81" i="3" s="1"/>
  <c r="AJ81" i="3"/>
  <c r="AI81" i="3"/>
  <c r="AH81" i="3"/>
  <c r="AG81" i="3"/>
  <c r="AE81" i="3"/>
  <c r="BL81" i="3" s="1"/>
  <c r="AD81" i="3"/>
  <c r="AC81" i="3"/>
  <c r="AB81" i="3"/>
  <c r="BF81" i="3" s="1"/>
  <c r="AA81" i="3"/>
  <c r="AF81" i="3" s="1"/>
  <c r="Z81" i="3"/>
  <c r="Y81" i="3"/>
  <c r="BJ81" i="3" s="1"/>
  <c r="X81" i="3"/>
  <c r="P81" i="3" s="1"/>
  <c r="W81" i="3"/>
  <c r="V81" i="3"/>
  <c r="U81" i="3"/>
  <c r="T81" i="3"/>
  <c r="S81" i="3"/>
  <c r="R81" i="3"/>
  <c r="Q81" i="3"/>
  <c r="O81" i="3"/>
  <c r="N81" i="3"/>
  <c r="M81" i="3"/>
  <c r="L81" i="3"/>
  <c r="K81" i="3"/>
  <c r="J81" i="3"/>
  <c r="I81" i="3"/>
  <c r="H81" i="3"/>
  <c r="G81" i="3"/>
  <c r="F81" i="3"/>
  <c r="BH81" i="3" s="1"/>
  <c r="CC80" i="3"/>
  <c r="BZ80" i="3"/>
  <c r="BQ80" i="3"/>
  <c r="BO80" i="3"/>
  <c r="BN80" i="3"/>
  <c r="BS80" i="3" s="1"/>
  <c r="CJ80" i="3" s="1"/>
  <c r="CK80" i="3" s="1"/>
  <c r="BG80" i="3"/>
  <c r="BD80" i="3"/>
  <c r="AT80" i="3"/>
  <c r="AS80" i="3"/>
  <c r="AR80" i="3"/>
  <c r="AQ80" i="3"/>
  <c r="AO80" i="3"/>
  <c r="AN80" i="3"/>
  <c r="AM80" i="3"/>
  <c r="AL80" i="3"/>
  <c r="AK80" i="3"/>
  <c r="AP80" i="3" s="1"/>
  <c r="AI80" i="3"/>
  <c r="AH80" i="3"/>
  <c r="AJ80" i="3" s="1"/>
  <c r="AG80" i="3"/>
  <c r="AE80" i="3"/>
  <c r="AD80" i="3"/>
  <c r="AC80" i="3"/>
  <c r="AF80" i="3" s="1"/>
  <c r="AB80" i="3"/>
  <c r="BF80" i="3" s="1"/>
  <c r="AA80" i="3"/>
  <c r="Z80" i="3"/>
  <c r="Y80" i="3"/>
  <c r="BJ80" i="3" s="1"/>
  <c r="W80" i="3"/>
  <c r="V80" i="3"/>
  <c r="U80" i="3"/>
  <c r="AY80" i="3" s="1"/>
  <c r="T80" i="3"/>
  <c r="S80" i="3"/>
  <c r="R80" i="3"/>
  <c r="Q80" i="3"/>
  <c r="X80" i="3" s="1"/>
  <c r="P80" i="3" s="1"/>
  <c r="O80" i="3"/>
  <c r="N80" i="3"/>
  <c r="M80" i="3"/>
  <c r="K80" i="3"/>
  <c r="J80" i="3"/>
  <c r="I80" i="3"/>
  <c r="H80" i="3"/>
  <c r="G80" i="3"/>
  <c r="BH80" i="3" s="1"/>
  <c r="F80" i="3"/>
  <c r="BZ79" i="3"/>
  <c r="BQ79" i="3"/>
  <c r="BO79" i="3"/>
  <c r="BN79" i="3"/>
  <c r="BL79" i="3"/>
  <c r="AX79" i="3"/>
  <c r="AT79" i="3"/>
  <c r="AW79" i="3" s="1"/>
  <c r="AS79" i="3"/>
  <c r="AR79" i="3"/>
  <c r="AQ79" i="3"/>
  <c r="AO79" i="3"/>
  <c r="AN79" i="3"/>
  <c r="AM79" i="3"/>
  <c r="AL79" i="3"/>
  <c r="AK79" i="3"/>
  <c r="AP79" i="3" s="1"/>
  <c r="AI79" i="3"/>
  <c r="AH79" i="3"/>
  <c r="AJ79" i="3" s="1"/>
  <c r="AG79" i="3"/>
  <c r="CC79" i="3" s="1"/>
  <c r="AE79" i="3"/>
  <c r="BG79" i="3" s="1"/>
  <c r="AD79" i="3"/>
  <c r="AC79" i="3"/>
  <c r="AB79" i="3"/>
  <c r="BF79" i="3" s="1"/>
  <c r="AA79" i="3"/>
  <c r="AF79" i="3" s="1"/>
  <c r="Z79" i="3"/>
  <c r="Y79" i="3"/>
  <c r="BJ79" i="3" s="1"/>
  <c r="W79" i="3"/>
  <c r="V79" i="3"/>
  <c r="X79" i="3" s="1"/>
  <c r="P79" i="3" s="1"/>
  <c r="U79" i="3"/>
  <c r="AY79" i="3" s="1"/>
  <c r="T79" i="3"/>
  <c r="S79" i="3"/>
  <c r="R79" i="3"/>
  <c r="Q79" i="3"/>
  <c r="O79" i="3"/>
  <c r="N79" i="3"/>
  <c r="M79" i="3"/>
  <c r="K79" i="3"/>
  <c r="J79" i="3"/>
  <c r="L79" i="3" s="1"/>
  <c r="AV79" i="3" s="1"/>
  <c r="I79" i="3"/>
  <c r="H79" i="3"/>
  <c r="G79" i="3"/>
  <c r="F79" i="3"/>
  <c r="BH79" i="3" s="1"/>
  <c r="CE78" i="3"/>
  <c r="CC78" i="3"/>
  <c r="BZ78" i="3"/>
  <c r="BQ78" i="3"/>
  <c r="BO78" i="3"/>
  <c r="BN78" i="3"/>
  <c r="BS78" i="3" s="1"/>
  <c r="CJ78" i="3" s="1"/>
  <c r="BF78" i="3"/>
  <c r="BD78" i="3"/>
  <c r="AT78" i="3"/>
  <c r="AS78" i="3"/>
  <c r="AR78" i="3"/>
  <c r="AQ78" i="3"/>
  <c r="AO78" i="3"/>
  <c r="AN78" i="3"/>
  <c r="AM78" i="3"/>
  <c r="AP78" i="3" s="1"/>
  <c r="AL78" i="3"/>
  <c r="AK78" i="3"/>
  <c r="AI78" i="3"/>
  <c r="AH78" i="3"/>
  <c r="AG78" i="3"/>
  <c r="AJ78" i="3" s="1"/>
  <c r="AE78" i="3"/>
  <c r="BL78" i="3" s="1"/>
  <c r="AD78" i="3"/>
  <c r="AC78" i="3"/>
  <c r="AB78" i="3"/>
  <c r="CB78" i="3" s="1"/>
  <c r="AA78" i="3"/>
  <c r="Z78" i="3"/>
  <c r="Y78" i="3"/>
  <c r="BJ78" i="3" s="1"/>
  <c r="W78" i="3"/>
  <c r="V78" i="3"/>
  <c r="U78" i="3"/>
  <c r="CK78" i="3" s="1"/>
  <c r="T78" i="3"/>
  <c r="S78" i="3"/>
  <c r="R78" i="3"/>
  <c r="Q78" i="3"/>
  <c r="X78" i="3" s="1"/>
  <c r="P78" i="3" s="1"/>
  <c r="O78" i="3"/>
  <c r="N78" i="3"/>
  <c r="M78" i="3"/>
  <c r="K78" i="3"/>
  <c r="J78" i="3"/>
  <c r="I78" i="3"/>
  <c r="H78" i="3"/>
  <c r="G78" i="3"/>
  <c r="F78" i="3"/>
  <c r="CK77" i="3"/>
  <c r="BZ77" i="3"/>
  <c r="BQ77" i="3"/>
  <c r="BO77" i="3"/>
  <c r="BN77" i="3"/>
  <c r="BS77" i="3" s="1"/>
  <c r="CJ77" i="3" s="1"/>
  <c r="BL77" i="3"/>
  <c r="BH77" i="3"/>
  <c r="AT77" i="3"/>
  <c r="AS77" i="3"/>
  <c r="AR77" i="3"/>
  <c r="AQ77" i="3"/>
  <c r="AO77" i="3"/>
  <c r="AN77" i="3"/>
  <c r="AM77" i="3"/>
  <c r="AL77" i="3"/>
  <c r="AK77" i="3"/>
  <c r="AP77" i="3" s="1"/>
  <c r="AI77" i="3"/>
  <c r="AH77" i="3"/>
  <c r="AG77" i="3"/>
  <c r="CC77" i="3" s="1"/>
  <c r="AF77" i="3"/>
  <c r="AE77" i="3"/>
  <c r="CE77" i="3" s="1"/>
  <c r="AD77" i="3"/>
  <c r="AC77" i="3"/>
  <c r="AB77" i="3"/>
  <c r="BF77" i="3" s="1"/>
  <c r="AA77" i="3"/>
  <c r="Z77" i="3"/>
  <c r="Y77" i="3"/>
  <c r="BJ77" i="3" s="1"/>
  <c r="W77" i="3"/>
  <c r="V77" i="3"/>
  <c r="U77" i="3"/>
  <c r="AY77" i="3" s="1"/>
  <c r="T77" i="3"/>
  <c r="S77" i="3"/>
  <c r="R77" i="3"/>
  <c r="AX77" i="3" s="1"/>
  <c r="Q77" i="3"/>
  <c r="O77" i="3"/>
  <c r="N77" i="3"/>
  <c r="M77" i="3"/>
  <c r="K77" i="3"/>
  <c r="J77" i="3"/>
  <c r="I77" i="3"/>
  <c r="H77" i="3"/>
  <c r="G77" i="3"/>
  <c r="F77" i="3"/>
  <c r="CB76" i="3"/>
  <c r="BZ76" i="3"/>
  <c r="BQ76" i="3"/>
  <c r="BO76" i="3"/>
  <c r="BN76" i="3"/>
  <c r="BA76" i="3"/>
  <c r="AZ76" i="3"/>
  <c r="AT76" i="3"/>
  <c r="AS76" i="3"/>
  <c r="AR76" i="3"/>
  <c r="AQ76" i="3"/>
  <c r="AO76" i="3"/>
  <c r="AN76" i="3"/>
  <c r="AM76" i="3"/>
  <c r="AL76" i="3"/>
  <c r="AK76" i="3"/>
  <c r="AP76" i="3" s="1"/>
  <c r="AX76" i="3" s="1"/>
  <c r="AI76" i="3"/>
  <c r="AJ76" i="3" s="1"/>
  <c r="AH76" i="3"/>
  <c r="AG76" i="3"/>
  <c r="CC76" i="3" s="1"/>
  <c r="AE76" i="3"/>
  <c r="BL76" i="3" s="1"/>
  <c r="AD76" i="3"/>
  <c r="AC76" i="3"/>
  <c r="AB76" i="3"/>
  <c r="AA76" i="3"/>
  <c r="AF76" i="3" s="1"/>
  <c r="Z76" i="3"/>
  <c r="Y76" i="3"/>
  <c r="BJ76" i="3" s="1"/>
  <c r="W76" i="3"/>
  <c r="V76" i="3"/>
  <c r="U76" i="3"/>
  <c r="T76" i="3"/>
  <c r="S76" i="3"/>
  <c r="R76" i="3"/>
  <c r="Q76" i="3"/>
  <c r="X76" i="3" s="1"/>
  <c r="P76" i="3"/>
  <c r="O76" i="3"/>
  <c r="N76" i="3"/>
  <c r="M76" i="3"/>
  <c r="K76" i="3"/>
  <c r="J76" i="3"/>
  <c r="I76" i="3"/>
  <c r="H76" i="3"/>
  <c r="G76" i="3"/>
  <c r="F76" i="3"/>
  <c r="BH76" i="3" s="1"/>
  <c r="CE75" i="3"/>
  <c r="BZ75" i="3"/>
  <c r="BQ75" i="3"/>
  <c r="BO75" i="3"/>
  <c r="BN75" i="3"/>
  <c r="BS75" i="3" s="1"/>
  <c r="CJ75" i="3" s="1"/>
  <c r="BJ75" i="3"/>
  <c r="AT75" i="3"/>
  <c r="AS75" i="3"/>
  <c r="AR75" i="3"/>
  <c r="AQ75" i="3"/>
  <c r="AP75" i="3"/>
  <c r="AO75" i="3"/>
  <c r="AN75" i="3"/>
  <c r="AM75" i="3"/>
  <c r="AL75" i="3"/>
  <c r="AK75" i="3"/>
  <c r="AI75" i="3"/>
  <c r="AH75" i="3"/>
  <c r="AG75" i="3"/>
  <c r="AE75" i="3"/>
  <c r="BL75" i="3" s="1"/>
  <c r="AD75" i="3"/>
  <c r="AF75" i="3" s="1"/>
  <c r="AC75" i="3"/>
  <c r="AB75" i="3"/>
  <c r="CB75" i="3" s="1"/>
  <c r="AA75" i="3"/>
  <c r="Z75" i="3"/>
  <c r="Y75" i="3"/>
  <c r="W75" i="3"/>
  <c r="V75" i="3"/>
  <c r="U75" i="3"/>
  <c r="T75" i="3"/>
  <c r="S75" i="3"/>
  <c r="R75" i="3"/>
  <c r="Q75" i="3"/>
  <c r="O75" i="3"/>
  <c r="N75" i="3"/>
  <c r="M75" i="3"/>
  <c r="K75" i="3"/>
  <c r="J75" i="3"/>
  <c r="I75" i="3"/>
  <c r="H75" i="3"/>
  <c r="G75" i="3"/>
  <c r="F75" i="3"/>
  <c r="BZ74" i="3"/>
  <c r="BQ74" i="3"/>
  <c r="CE74" i="3" s="1"/>
  <c r="BO74" i="3"/>
  <c r="BN74" i="3"/>
  <c r="AT74" i="3"/>
  <c r="AS74" i="3"/>
  <c r="AR74" i="3"/>
  <c r="AQ74" i="3"/>
  <c r="AO74" i="3"/>
  <c r="AN74" i="3"/>
  <c r="AM74" i="3"/>
  <c r="AL74" i="3"/>
  <c r="AK74" i="3"/>
  <c r="AI74" i="3"/>
  <c r="AJ74" i="3" s="1"/>
  <c r="AH74" i="3"/>
  <c r="AG74" i="3"/>
  <c r="CC74" i="3" s="1"/>
  <c r="AE74" i="3"/>
  <c r="BG74" i="3" s="1"/>
  <c r="AD74" i="3"/>
  <c r="AC74" i="3"/>
  <c r="AB74" i="3"/>
  <c r="BF74" i="3" s="1"/>
  <c r="AA74" i="3"/>
  <c r="AF74" i="3" s="1"/>
  <c r="Z74" i="3"/>
  <c r="Y74" i="3"/>
  <c r="BJ74" i="3" s="1"/>
  <c r="W74" i="3"/>
  <c r="X74" i="3" s="1"/>
  <c r="P74" i="3" s="1"/>
  <c r="V74" i="3"/>
  <c r="U74" i="3"/>
  <c r="T74" i="3"/>
  <c r="S74" i="3"/>
  <c r="R74" i="3"/>
  <c r="Q74" i="3"/>
  <c r="O74" i="3"/>
  <c r="N74" i="3"/>
  <c r="AV74" i="3" s="1"/>
  <c r="AW74" i="3" s="1"/>
  <c r="M74" i="3"/>
  <c r="K74" i="3"/>
  <c r="L74" i="3" s="1"/>
  <c r="J74" i="3"/>
  <c r="I74" i="3"/>
  <c r="H74" i="3"/>
  <c r="G74" i="3"/>
  <c r="F74" i="3"/>
  <c r="BH74" i="3" s="1"/>
  <c r="CC73" i="3"/>
  <c r="BZ73" i="3"/>
  <c r="BQ73" i="3"/>
  <c r="BO73" i="3"/>
  <c r="BN73" i="3"/>
  <c r="BS73" i="3" s="1"/>
  <c r="CJ73" i="3" s="1"/>
  <c r="AT73" i="3"/>
  <c r="AS73" i="3"/>
  <c r="AR73" i="3"/>
  <c r="AQ73" i="3"/>
  <c r="AP73" i="3"/>
  <c r="AO73" i="3"/>
  <c r="AN73" i="3"/>
  <c r="AM73" i="3"/>
  <c r="AL73" i="3"/>
  <c r="AK73" i="3"/>
  <c r="AI73" i="3"/>
  <c r="AH73" i="3"/>
  <c r="AG73" i="3"/>
  <c r="AJ73" i="3" s="1"/>
  <c r="AE73" i="3"/>
  <c r="BL73" i="3" s="1"/>
  <c r="AD73" i="3"/>
  <c r="AC73" i="3"/>
  <c r="AB73" i="3"/>
  <c r="CB73" i="3" s="1"/>
  <c r="AA73" i="3"/>
  <c r="Z73" i="3"/>
  <c r="Y73" i="3"/>
  <c r="BJ73" i="3" s="1"/>
  <c r="W73" i="3"/>
  <c r="V73" i="3"/>
  <c r="U73" i="3"/>
  <c r="T73" i="3"/>
  <c r="S73" i="3"/>
  <c r="R73" i="3"/>
  <c r="Q73" i="3"/>
  <c r="O73" i="3"/>
  <c r="N73" i="3"/>
  <c r="M73" i="3"/>
  <c r="K73" i="3"/>
  <c r="J73" i="3"/>
  <c r="I73" i="3"/>
  <c r="H73" i="3"/>
  <c r="G73" i="3"/>
  <c r="F73" i="3"/>
  <c r="BZ72" i="3"/>
  <c r="BQ72" i="3"/>
  <c r="BO72" i="3"/>
  <c r="BN72" i="3"/>
  <c r="BS72" i="3" s="1"/>
  <c r="CJ72" i="3" s="1"/>
  <c r="BJ72" i="3"/>
  <c r="AT72" i="3"/>
  <c r="AS72" i="3"/>
  <c r="AR72" i="3"/>
  <c r="AQ72" i="3"/>
  <c r="AO72" i="3"/>
  <c r="AN72" i="3"/>
  <c r="AM72" i="3"/>
  <c r="AL72" i="3"/>
  <c r="AK72" i="3"/>
  <c r="AP72" i="3" s="1"/>
  <c r="AI72" i="3"/>
  <c r="AJ72" i="3" s="1"/>
  <c r="AH72" i="3"/>
  <c r="AG72" i="3"/>
  <c r="AE72" i="3"/>
  <c r="AD72" i="3"/>
  <c r="AC72" i="3"/>
  <c r="AB72" i="3"/>
  <c r="BF72" i="3" s="1"/>
  <c r="AA72" i="3"/>
  <c r="AF72" i="3" s="1"/>
  <c r="Z72" i="3"/>
  <c r="Y72" i="3"/>
  <c r="W72" i="3"/>
  <c r="V72" i="3"/>
  <c r="U72" i="3"/>
  <c r="T72" i="3"/>
  <c r="S72" i="3"/>
  <c r="X72" i="3" s="1"/>
  <c r="P72" i="3" s="1"/>
  <c r="R72" i="3"/>
  <c r="AX72" i="3" s="1"/>
  <c r="Q72" i="3"/>
  <c r="O72" i="3"/>
  <c r="N72" i="3"/>
  <c r="M72" i="3"/>
  <c r="L72" i="3"/>
  <c r="AV72" i="3" s="1"/>
  <c r="AW72" i="3" s="1"/>
  <c r="K72" i="3"/>
  <c r="J72" i="3"/>
  <c r="I72" i="3"/>
  <c r="H72" i="3"/>
  <c r="G72" i="3"/>
  <c r="F72" i="3"/>
  <c r="BZ71" i="3"/>
  <c r="BQ71" i="3"/>
  <c r="BO71" i="3"/>
  <c r="BN71" i="3"/>
  <c r="AT71" i="3"/>
  <c r="AS71" i="3"/>
  <c r="AR71" i="3"/>
  <c r="AQ71" i="3"/>
  <c r="AO71" i="3"/>
  <c r="AN71" i="3"/>
  <c r="AM71" i="3"/>
  <c r="AL71" i="3"/>
  <c r="AK71" i="3"/>
  <c r="AJ71" i="3"/>
  <c r="AI71" i="3"/>
  <c r="AH71" i="3"/>
  <c r="AG71" i="3"/>
  <c r="AE71" i="3"/>
  <c r="BL71" i="3" s="1"/>
  <c r="AD71" i="3"/>
  <c r="AC71" i="3"/>
  <c r="AB71" i="3"/>
  <c r="AA71" i="3"/>
  <c r="AF71" i="3" s="1"/>
  <c r="Z71" i="3"/>
  <c r="BJ71" i="3" s="1"/>
  <c r="Y71" i="3"/>
  <c r="W71" i="3"/>
  <c r="V71" i="3"/>
  <c r="U71" i="3"/>
  <c r="T71" i="3"/>
  <c r="S71" i="3"/>
  <c r="R71" i="3"/>
  <c r="Q71" i="3"/>
  <c r="X71" i="3" s="1"/>
  <c r="P71" i="3" s="1"/>
  <c r="O71" i="3"/>
  <c r="N71" i="3"/>
  <c r="M71" i="3"/>
  <c r="L71" i="3"/>
  <c r="K71" i="3"/>
  <c r="J71" i="3"/>
  <c r="I71" i="3"/>
  <c r="H71" i="3"/>
  <c r="G71" i="3"/>
  <c r="F71" i="3"/>
  <c r="BH71" i="3" s="1"/>
  <c r="CJ70" i="3"/>
  <c r="CC70" i="3"/>
  <c r="BZ70" i="3"/>
  <c r="BS70" i="3"/>
  <c r="BQ70" i="3"/>
  <c r="BO70" i="3"/>
  <c r="BN70" i="3"/>
  <c r="BJ70" i="3"/>
  <c r="AT70" i="3"/>
  <c r="AS70" i="3"/>
  <c r="AR70" i="3"/>
  <c r="AQ70" i="3"/>
  <c r="AO70" i="3"/>
  <c r="AN70" i="3"/>
  <c r="AM70" i="3"/>
  <c r="AL70" i="3"/>
  <c r="AK70" i="3"/>
  <c r="AP70" i="3" s="1"/>
  <c r="AI70" i="3"/>
  <c r="AH70" i="3"/>
  <c r="AG70" i="3"/>
  <c r="AE70" i="3"/>
  <c r="AD70" i="3"/>
  <c r="AC70" i="3"/>
  <c r="AB70" i="3"/>
  <c r="CB70" i="3" s="1"/>
  <c r="AA70" i="3"/>
  <c r="Z70" i="3"/>
  <c r="Y70" i="3"/>
  <c r="W70" i="3"/>
  <c r="V70" i="3"/>
  <c r="U70" i="3"/>
  <c r="CK70" i="3" s="1"/>
  <c r="T70" i="3"/>
  <c r="S70" i="3"/>
  <c r="R70" i="3"/>
  <c r="AX70" i="3" s="1"/>
  <c r="Q70" i="3"/>
  <c r="X70" i="3" s="1"/>
  <c r="P70" i="3" s="1"/>
  <c r="O70" i="3"/>
  <c r="N70" i="3"/>
  <c r="M70" i="3"/>
  <c r="K70" i="3"/>
  <c r="J70" i="3"/>
  <c r="I70" i="3"/>
  <c r="H70" i="3"/>
  <c r="G70" i="3"/>
  <c r="BH70" i="3" s="1"/>
  <c r="F70" i="3"/>
  <c r="BZ69" i="3"/>
  <c r="BS69" i="3"/>
  <c r="BQ69" i="3"/>
  <c r="BO69" i="3"/>
  <c r="BN69" i="3"/>
  <c r="BL69" i="3"/>
  <c r="AZ69" i="3"/>
  <c r="AY69" i="3"/>
  <c r="AT69" i="3"/>
  <c r="AS69" i="3"/>
  <c r="AR69" i="3"/>
  <c r="AQ69" i="3"/>
  <c r="AO69" i="3"/>
  <c r="AN69" i="3"/>
  <c r="AM69" i="3"/>
  <c r="AL69" i="3"/>
  <c r="AK69" i="3"/>
  <c r="AP69" i="3" s="1"/>
  <c r="AX69" i="3" s="1"/>
  <c r="AJ69" i="3"/>
  <c r="AI69" i="3"/>
  <c r="AH69" i="3"/>
  <c r="AG69" i="3"/>
  <c r="CC69" i="3" s="1"/>
  <c r="AE69" i="3"/>
  <c r="BG69" i="3" s="1"/>
  <c r="AD69" i="3"/>
  <c r="AC69" i="3"/>
  <c r="AB69" i="3"/>
  <c r="BF69" i="3" s="1"/>
  <c r="AA69" i="3"/>
  <c r="AF69" i="3" s="1"/>
  <c r="Z69" i="3"/>
  <c r="Y69" i="3"/>
  <c r="BJ69" i="3" s="1"/>
  <c r="X69" i="3"/>
  <c r="P69" i="3" s="1"/>
  <c r="W69" i="3"/>
  <c r="V69" i="3"/>
  <c r="U69" i="3"/>
  <c r="T69" i="3"/>
  <c r="S69" i="3"/>
  <c r="R69" i="3"/>
  <c r="Q69" i="3"/>
  <c r="O69" i="3"/>
  <c r="N69" i="3"/>
  <c r="M69" i="3"/>
  <c r="K69" i="3"/>
  <c r="J69" i="3"/>
  <c r="L69" i="3" s="1"/>
  <c r="I69" i="3"/>
  <c r="H69" i="3"/>
  <c r="G69" i="3"/>
  <c r="F69" i="3"/>
  <c r="BH69" i="3" s="1"/>
  <c r="CC68" i="3"/>
  <c r="BZ68" i="3"/>
  <c r="BQ68" i="3"/>
  <c r="BO68" i="3"/>
  <c r="BS68" i="3" s="1"/>
  <c r="BN68" i="3"/>
  <c r="BF68" i="3"/>
  <c r="BD68" i="3"/>
  <c r="AT68" i="3"/>
  <c r="AS68" i="3"/>
  <c r="AR68" i="3"/>
  <c r="AQ68" i="3"/>
  <c r="AO68" i="3"/>
  <c r="AN68" i="3"/>
  <c r="AM68" i="3"/>
  <c r="AP68" i="3" s="1"/>
  <c r="AL68" i="3"/>
  <c r="AK68" i="3"/>
  <c r="AJ68" i="3"/>
  <c r="AI68" i="3"/>
  <c r="AH68" i="3"/>
  <c r="AG68" i="3"/>
  <c r="AE68" i="3"/>
  <c r="AD68" i="3"/>
  <c r="AC68" i="3"/>
  <c r="AB68" i="3"/>
  <c r="CB68" i="3" s="1"/>
  <c r="AA68" i="3"/>
  <c r="Z68" i="3"/>
  <c r="Y68" i="3"/>
  <c r="BJ68" i="3" s="1"/>
  <c r="W68" i="3"/>
  <c r="V68" i="3"/>
  <c r="U68" i="3"/>
  <c r="T68" i="3"/>
  <c r="S68" i="3"/>
  <c r="R68" i="3"/>
  <c r="AX68" i="3" s="1"/>
  <c r="Q68" i="3"/>
  <c r="X68" i="3" s="1"/>
  <c r="P68" i="3" s="1"/>
  <c r="O68" i="3"/>
  <c r="N68" i="3"/>
  <c r="M68" i="3"/>
  <c r="K68" i="3"/>
  <c r="J68" i="3"/>
  <c r="I68" i="3"/>
  <c r="H68" i="3"/>
  <c r="G68" i="3"/>
  <c r="BH68" i="3" s="1"/>
  <c r="F68" i="3"/>
  <c r="CK67" i="3"/>
  <c r="BZ67" i="3"/>
  <c r="BQ67" i="3"/>
  <c r="BO67" i="3"/>
  <c r="CC67" i="3" s="1"/>
  <c r="BN67" i="3"/>
  <c r="BS67" i="3" s="1"/>
  <c r="CJ67" i="3" s="1"/>
  <c r="BL67" i="3"/>
  <c r="BH67" i="3"/>
  <c r="AT67" i="3"/>
  <c r="AS67" i="3"/>
  <c r="AR67" i="3"/>
  <c r="AQ67" i="3"/>
  <c r="AO67" i="3"/>
  <c r="AN67" i="3"/>
  <c r="AM67" i="3"/>
  <c r="AL67" i="3"/>
  <c r="AK67" i="3"/>
  <c r="AP67" i="3" s="1"/>
  <c r="AI67" i="3"/>
  <c r="AH67" i="3"/>
  <c r="AJ67" i="3" s="1"/>
  <c r="AG67" i="3"/>
  <c r="AF67" i="3"/>
  <c r="AE67" i="3"/>
  <c r="BG67" i="3" s="1"/>
  <c r="AD67" i="3"/>
  <c r="AC67" i="3"/>
  <c r="AB67" i="3"/>
  <c r="AA67" i="3"/>
  <c r="Z67" i="3"/>
  <c r="Y67" i="3"/>
  <c r="BJ67" i="3" s="1"/>
  <c r="W67" i="3"/>
  <c r="V67" i="3"/>
  <c r="U67" i="3"/>
  <c r="AY67" i="3" s="1"/>
  <c r="T67" i="3"/>
  <c r="X67" i="3" s="1"/>
  <c r="P67" i="3" s="1"/>
  <c r="S67" i="3"/>
  <c r="R67" i="3"/>
  <c r="Q67" i="3"/>
  <c r="O67" i="3"/>
  <c r="N67" i="3"/>
  <c r="M67" i="3"/>
  <c r="K67" i="3"/>
  <c r="J67" i="3"/>
  <c r="I67" i="3"/>
  <c r="H67" i="3"/>
  <c r="L67" i="3" s="1"/>
  <c r="G67" i="3"/>
  <c r="F67" i="3"/>
  <c r="BA67" i="3" s="1"/>
  <c r="BZ66" i="3"/>
  <c r="BQ66" i="3"/>
  <c r="CE66" i="3" s="1"/>
  <c r="BO66" i="3"/>
  <c r="BN66" i="3"/>
  <c r="BL66" i="3"/>
  <c r="BF66" i="3"/>
  <c r="BD66" i="3"/>
  <c r="AT66" i="3"/>
  <c r="AS66" i="3"/>
  <c r="AR66" i="3"/>
  <c r="AQ66" i="3"/>
  <c r="AO66" i="3"/>
  <c r="AN66" i="3"/>
  <c r="AM66" i="3"/>
  <c r="AL66" i="3"/>
  <c r="AK66" i="3"/>
  <c r="AP66" i="3" s="1"/>
  <c r="AX66" i="3" s="1"/>
  <c r="AI66" i="3"/>
  <c r="AH66" i="3"/>
  <c r="AG66" i="3"/>
  <c r="AJ66" i="3" s="1"/>
  <c r="AE66" i="3"/>
  <c r="BG66" i="3" s="1"/>
  <c r="AD66" i="3"/>
  <c r="AC66" i="3"/>
  <c r="AB66" i="3"/>
  <c r="CB66" i="3" s="1"/>
  <c r="AA66" i="3"/>
  <c r="Z66" i="3"/>
  <c r="Y66" i="3"/>
  <c r="BJ66" i="3" s="1"/>
  <c r="W66" i="3"/>
  <c r="V66" i="3"/>
  <c r="U66" i="3"/>
  <c r="T66" i="3"/>
  <c r="S66" i="3"/>
  <c r="R66" i="3"/>
  <c r="Q66" i="3"/>
  <c r="O66" i="3"/>
  <c r="N66" i="3"/>
  <c r="M66" i="3"/>
  <c r="K66" i="3"/>
  <c r="J66" i="3"/>
  <c r="I66" i="3"/>
  <c r="H66" i="3"/>
  <c r="G66" i="3"/>
  <c r="F66" i="3"/>
  <c r="CE65" i="3"/>
  <c r="BZ65" i="3"/>
  <c r="BQ65" i="3"/>
  <c r="BO65" i="3"/>
  <c r="BN65" i="3"/>
  <c r="BS65" i="3" s="1"/>
  <c r="CJ65" i="3" s="1"/>
  <c r="BL65" i="3"/>
  <c r="BH65" i="3"/>
  <c r="BF65" i="3"/>
  <c r="AY65" i="3"/>
  <c r="AT65" i="3"/>
  <c r="AS65" i="3"/>
  <c r="AR65" i="3"/>
  <c r="AQ65" i="3"/>
  <c r="AO65" i="3"/>
  <c r="AN65" i="3"/>
  <c r="AM65" i="3"/>
  <c r="AL65" i="3"/>
  <c r="AP65" i="3" s="1"/>
  <c r="AK65" i="3"/>
  <c r="AI65" i="3"/>
  <c r="AH65" i="3"/>
  <c r="AG65" i="3"/>
  <c r="CC65" i="3" s="1"/>
  <c r="AF65" i="3"/>
  <c r="AE65" i="3"/>
  <c r="BG65" i="3" s="1"/>
  <c r="AD65" i="3"/>
  <c r="AC65" i="3"/>
  <c r="AB65" i="3"/>
  <c r="BD65" i="3" s="1"/>
  <c r="AA65" i="3"/>
  <c r="Z65" i="3"/>
  <c r="BJ65" i="3" s="1"/>
  <c r="Y65" i="3"/>
  <c r="W65" i="3"/>
  <c r="CK65" i="3" s="1"/>
  <c r="V65" i="3"/>
  <c r="U65" i="3"/>
  <c r="T65" i="3"/>
  <c r="S65" i="3"/>
  <c r="R65" i="3"/>
  <c r="Q65" i="3"/>
  <c r="O65" i="3"/>
  <c r="N65" i="3"/>
  <c r="M65" i="3"/>
  <c r="K65" i="3"/>
  <c r="J65" i="3"/>
  <c r="I65" i="3"/>
  <c r="H65" i="3"/>
  <c r="G65" i="3"/>
  <c r="F65" i="3"/>
  <c r="CB64" i="3"/>
  <c r="BZ64" i="3"/>
  <c r="BQ64" i="3"/>
  <c r="BO64" i="3"/>
  <c r="BN64" i="3"/>
  <c r="BS64" i="3" s="1"/>
  <c r="CJ64" i="3" s="1"/>
  <c r="BG64" i="3"/>
  <c r="AT64" i="3"/>
  <c r="AS64" i="3"/>
  <c r="AR64" i="3"/>
  <c r="AQ64" i="3"/>
  <c r="AO64" i="3"/>
  <c r="AN64" i="3"/>
  <c r="AM64" i="3"/>
  <c r="AL64" i="3"/>
  <c r="AK64" i="3"/>
  <c r="AP64" i="3" s="1"/>
  <c r="AX64" i="3" s="1"/>
  <c r="AI64" i="3"/>
  <c r="AH64" i="3"/>
  <c r="AG64" i="3"/>
  <c r="CC64" i="3" s="1"/>
  <c r="AE64" i="3"/>
  <c r="AD64" i="3"/>
  <c r="AC64" i="3"/>
  <c r="AB64" i="3"/>
  <c r="AA64" i="3"/>
  <c r="Z64" i="3"/>
  <c r="Y64" i="3"/>
  <c r="BJ64" i="3" s="1"/>
  <c r="W64" i="3"/>
  <c r="AY64" i="3" s="1"/>
  <c r="V64" i="3"/>
  <c r="U64" i="3"/>
  <c r="T64" i="3"/>
  <c r="S64" i="3"/>
  <c r="R64" i="3"/>
  <c r="Q64" i="3"/>
  <c r="O64" i="3"/>
  <c r="N64" i="3"/>
  <c r="M64" i="3"/>
  <c r="K64" i="3"/>
  <c r="J64" i="3"/>
  <c r="I64" i="3"/>
  <c r="H64" i="3"/>
  <c r="G64" i="3"/>
  <c r="F64" i="3"/>
  <c r="BH64" i="3" s="1"/>
  <c r="CB63" i="3"/>
  <c r="BZ63" i="3"/>
  <c r="BQ63" i="3"/>
  <c r="BO63" i="3"/>
  <c r="BN63" i="3"/>
  <c r="BS63" i="3" s="1"/>
  <c r="CJ63" i="3" s="1"/>
  <c r="BJ63" i="3"/>
  <c r="BF63" i="3"/>
  <c r="AT63" i="3"/>
  <c r="AS63" i="3"/>
  <c r="AR63" i="3"/>
  <c r="AQ63" i="3"/>
  <c r="AP63" i="3"/>
  <c r="AO63" i="3"/>
  <c r="AN63" i="3"/>
  <c r="AM63" i="3"/>
  <c r="AL63" i="3"/>
  <c r="AK63" i="3"/>
  <c r="AI63" i="3"/>
  <c r="AH63" i="3"/>
  <c r="AG63" i="3"/>
  <c r="AE63" i="3"/>
  <c r="AD63" i="3"/>
  <c r="AF63" i="3" s="1"/>
  <c r="AC63" i="3"/>
  <c r="AB63" i="3"/>
  <c r="AA63" i="3"/>
  <c r="Z63" i="3"/>
  <c r="Y63" i="3"/>
  <c r="W63" i="3"/>
  <c r="V63" i="3"/>
  <c r="U63" i="3"/>
  <c r="T63" i="3"/>
  <c r="S63" i="3"/>
  <c r="R63" i="3"/>
  <c r="Q63" i="3"/>
  <c r="O63" i="3"/>
  <c r="N63" i="3"/>
  <c r="M63" i="3"/>
  <c r="K63" i="3"/>
  <c r="J63" i="3"/>
  <c r="I63" i="3"/>
  <c r="H63" i="3"/>
  <c r="G63" i="3"/>
  <c r="F63" i="3"/>
  <c r="BZ62" i="3"/>
  <c r="BQ62" i="3"/>
  <c r="BS62" i="3" s="1"/>
  <c r="CJ62" i="3" s="1"/>
  <c r="BO62" i="3"/>
  <c r="BN62" i="3"/>
  <c r="BD62" i="3"/>
  <c r="AX62" i="3"/>
  <c r="AT62" i="3"/>
  <c r="AS62" i="3"/>
  <c r="AR62" i="3"/>
  <c r="AQ62" i="3"/>
  <c r="AO62" i="3"/>
  <c r="AN62" i="3"/>
  <c r="AM62" i="3"/>
  <c r="AL62" i="3"/>
  <c r="AK62" i="3"/>
  <c r="AP62" i="3" s="1"/>
  <c r="AI62" i="3"/>
  <c r="AJ62" i="3" s="1"/>
  <c r="AH62" i="3"/>
  <c r="AG62" i="3"/>
  <c r="BF62" i="3" s="1"/>
  <c r="AE62" i="3"/>
  <c r="BG62" i="3" s="1"/>
  <c r="AD62" i="3"/>
  <c r="AC62" i="3"/>
  <c r="AB62" i="3"/>
  <c r="AA62" i="3"/>
  <c r="Z62" i="3"/>
  <c r="Y62" i="3"/>
  <c r="BJ62" i="3" s="1"/>
  <c r="W62" i="3"/>
  <c r="V62" i="3"/>
  <c r="U62" i="3"/>
  <c r="T62" i="3"/>
  <c r="S62" i="3"/>
  <c r="R62" i="3"/>
  <c r="Q62" i="3"/>
  <c r="O62" i="3"/>
  <c r="N62" i="3"/>
  <c r="M62" i="3"/>
  <c r="K62" i="3"/>
  <c r="J62" i="3"/>
  <c r="I62" i="3"/>
  <c r="L62" i="3" s="1"/>
  <c r="H62" i="3"/>
  <c r="G62" i="3"/>
  <c r="F62" i="3"/>
  <c r="BH62" i="3" s="1"/>
  <c r="CC61" i="3"/>
  <c r="BZ61" i="3"/>
  <c r="BS61" i="3"/>
  <c r="CJ61" i="3" s="1"/>
  <c r="CK61" i="3" s="1"/>
  <c r="BQ61" i="3"/>
  <c r="BO61" i="3"/>
  <c r="BN61" i="3"/>
  <c r="AT61" i="3"/>
  <c r="AS61" i="3"/>
  <c r="AR61" i="3"/>
  <c r="AQ61" i="3"/>
  <c r="AO61" i="3"/>
  <c r="AP61" i="3" s="1"/>
  <c r="AN61" i="3"/>
  <c r="AM61" i="3"/>
  <c r="AL61" i="3"/>
  <c r="AK61" i="3"/>
  <c r="AI61" i="3"/>
  <c r="AH61" i="3"/>
  <c r="AJ61" i="3" s="1"/>
  <c r="AG61" i="3"/>
  <c r="AE61" i="3"/>
  <c r="BL61" i="3" s="1"/>
  <c r="AD61" i="3"/>
  <c r="AC61" i="3"/>
  <c r="AB61" i="3"/>
  <c r="AA61" i="3"/>
  <c r="AF61" i="3" s="1"/>
  <c r="Z61" i="3"/>
  <c r="Y61" i="3"/>
  <c r="W61" i="3"/>
  <c r="V61" i="3"/>
  <c r="U61" i="3"/>
  <c r="T61" i="3"/>
  <c r="S61" i="3"/>
  <c r="R61" i="3"/>
  <c r="Q61" i="3"/>
  <c r="X61" i="3" s="1"/>
  <c r="P61" i="3"/>
  <c r="O61" i="3"/>
  <c r="N61" i="3"/>
  <c r="M61" i="3"/>
  <c r="K61" i="3"/>
  <c r="J61" i="3"/>
  <c r="I61" i="3"/>
  <c r="H61" i="3"/>
  <c r="G61" i="3"/>
  <c r="F61" i="3"/>
  <c r="BZ60" i="3"/>
  <c r="BQ60" i="3"/>
  <c r="BO60" i="3"/>
  <c r="BN60" i="3"/>
  <c r="BJ60" i="3"/>
  <c r="AT60" i="3"/>
  <c r="AS60" i="3"/>
  <c r="AR60" i="3"/>
  <c r="AQ60" i="3"/>
  <c r="AO60" i="3"/>
  <c r="AN60" i="3"/>
  <c r="AM60" i="3"/>
  <c r="AL60" i="3"/>
  <c r="AK60" i="3"/>
  <c r="AI60" i="3"/>
  <c r="AH60" i="3"/>
  <c r="AG60" i="3"/>
  <c r="CC60" i="3" s="1"/>
  <c r="AE60" i="3"/>
  <c r="AD60" i="3"/>
  <c r="AC60" i="3"/>
  <c r="AB60" i="3"/>
  <c r="AA60" i="3"/>
  <c r="Z60" i="3"/>
  <c r="Y60" i="3"/>
  <c r="W60" i="3"/>
  <c r="V60" i="3"/>
  <c r="U60" i="3"/>
  <c r="T60" i="3"/>
  <c r="S60" i="3"/>
  <c r="X60" i="3" s="1"/>
  <c r="P60" i="3" s="1"/>
  <c r="R60" i="3"/>
  <c r="Q60" i="3"/>
  <c r="O60" i="3"/>
  <c r="N60" i="3"/>
  <c r="M60" i="3"/>
  <c r="K60" i="3"/>
  <c r="J60" i="3"/>
  <c r="I60" i="3"/>
  <c r="H60" i="3"/>
  <c r="G60" i="3"/>
  <c r="L60" i="3" s="1"/>
  <c r="F60" i="3"/>
  <c r="CC59" i="3"/>
  <c r="BZ59" i="3"/>
  <c r="BS59" i="3"/>
  <c r="CJ59" i="3" s="1"/>
  <c r="BQ59" i="3"/>
  <c r="BO59" i="3"/>
  <c r="BN59" i="3"/>
  <c r="BH59" i="3"/>
  <c r="BD59" i="3"/>
  <c r="AZ59" i="3"/>
  <c r="AY59" i="3"/>
  <c r="AT59" i="3"/>
  <c r="AS59" i="3"/>
  <c r="AR59" i="3"/>
  <c r="AQ59" i="3"/>
  <c r="AO59" i="3"/>
  <c r="AN59" i="3"/>
  <c r="AM59" i="3"/>
  <c r="AL59" i="3"/>
  <c r="AK59" i="3"/>
  <c r="AJ59" i="3"/>
  <c r="AI59" i="3"/>
  <c r="AH59" i="3"/>
  <c r="AG59" i="3"/>
  <c r="AE59" i="3"/>
  <c r="BL59" i="3" s="1"/>
  <c r="AD59" i="3"/>
  <c r="AC59" i="3"/>
  <c r="AB59" i="3"/>
  <c r="BF59" i="3" s="1"/>
  <c r="AA59" i="3"/>
  <c r="AF59" i="3" s="1"/>
  <c r="Z59" i="3"/>
  <c r="Y59" i="3"/>
  <c r="X59" i="3"/>
  <c r="P59" i="3" s="1"/>
  <c r="BA59" i="3" s="1"/>
  <c r="W59" i="3"/>
  <c r="V59" i="3"/>
  <c r="U59" i="3"/>
  <c r="T59" i="3"/>
  <c r="S59" i="3"/>
  <c r="R59" i="3"/>
  <c r="Q59" i="3"/>
  <c r="O59" i="3"/>
  <c r="N59" i="3"/>
  <c r="M59" i="3"/>
  <c r="L59" i="3"/>
  <c r="AV59" i="3" s="1"/>
  <c r="AW59" i="3" s="1"/>
  <c r="K59" i="3"/>
  <c r="J59" i="3"/>
  <c r="I59" i="3"/>
  <c r="H59" i="3"/>
  <c r="G59" i="3"/>
  <c r="F59" i="3"/>
  <c r="CC58" i="3"/>
  <c r="BZ58" i="3"/>
  <c r="BQ58" i="3"/>
  <c r="BS58" i="3" s="1"/>
  <c r="CJ58" i="3" s="1"/>
  <c r="BO58" i="3"/>
  <c r="BN58" i="3"/>
  <c r="BL58" i="3"/>
  <c r="BG58" i="3"/>
  <c r="AY58" i="3"/>
  <c r="AX58" i="3"/>
  <c r="AT58" i="3"/>
  <c r="AS58" i="3"/>
  <c r="AR58" i="3"/>
  <c r="AQ58" i="3"/>
  <c r="AO58" i="3"/>
  <c r="AN58" i="3"/>
  <c r="AM58" i="3"/>
  <c r="AL58" i="3"/>
  <c r="AK58" i="3"/>
  <c r="AP58" i="3" s="1"/>
  <c r="AJ58" i="3"/>
  <c r="AI58" i="3"/>
  <c r="AH58" i="3"/>
  <c r="AG58" i="3"/>
  <c r="AE58" i="3"/>
  <c r="AD58" i="3"/>
  <c r="AC58" i="3"/>
  <c r="AB58" i="3"/>
  <c r="AA58" i="3"/>
  <c r="AF58" i="3" s="1"/>
  <c r="Z58" i="3"/>
  <c r="Y58" i="3"/>
  <c r="X58" i="3"/>
  <c r="P58" i="3" s="1"/>
  <c r="W58" i="3"/>
  <c r="V58" i="3"/>
  <c r="U58" i="3"/>
  <c r="T58" i="3"/>
  <c r="S58" i="3"/>
  <c r="R58" i="3"/>
  <c r="Q58" i="3"/>
  <c r="O58" i="3"/>
  <c r="N58" i="3"/>
  <c r="M58" i="3"/>
  <c r="L58" i="3"/>
  <c r="K58" i="3"/>
  <c r="J58" i="3"/>
  <c r="I58" i="3"/>
  <c r="H58" i="3"/>
  <c r="G58" i="3"/>
  <c r="F58" i="3"/>
  <c r="BH58" i="3" s="1"/>
  <c r="CC57" i="3"/>
  <c r="BZ57" i="3"/>
  <c r="BQ57" i="3"/>
  <c r="BO57" i="3"/>
  <c r="BN57" i="3"/>
  <c r="BS57" i="3" s="1"/>
  <c r="CJ57" i="3" s="1"/>
  <c r="BJ57" i="3"/>
  <c r="BF57" i="3"/>
  <c r="BD57" i="3"/>
  <c r="AT57" i="3"/>
  <c r="AS57" i="3"/>
  <c r="AR57" i="3"/>
  <c r="AQ57" i="3"/>
  <c r="AP57" i="3"/>
  <c r="AO57" i="3"/>
  <c r="AN57" i="3"/>
  <c r="AM57" i="3"/>
  <c r="AL57" i="3"/>
  <c r="AK57" i="3"/>
  <c r="AI57" i="3"/>
  <c r="AH57" i="3"/>
  <c r="AG57" i="3"/>
  <c r="AJ57" i="3" s="1"/>
  <c r="AE57" i="3"/>
  <c r="BL57" i="3" s="1"/>
  <c r="AD57" i="3"/>
  <c r="AC57" i="3"/>
  <c r="AF57" i="3" s="1"/>
  <c r="AB57" i="3"/>
  <c r="CB57" i="3" s="1"/>
  <c r="AA57" i="3"/>
  <c r="Z57" i="3"/>
  <c r="Y57" i="3"/>
  <c r="W57" i="3"/>
  <c r="V57" i="3"/>
  <c r="U57" i="3"/>
  <c r="AY57" i="3" s="1"/>
  <c r="T57" i="3"/>
  <c r="S57" i="3"/>
  <c r="R57" i="3"/>
  <c r="Q57" i="3"/>
  <c r="O57" i="3"/>
  <c r="N57" i="3"/>
  <c r="M57" i="3"/>
  <c r="K57" i="3"/>
  <c r="J57" i="3"/>
  <c r="I57" i="3"/>
  <c r="H57" i="3"/>
  <c r="G57" i="3"/>
  <c r="F57" i="3"/>
  <c r="BZ56" i="3"/>
  <c r="BQ56" i="3"/>
  <c r="CE56" i="3" s="1"/>
  <c r="BO56" i="3"/>
  <c r="BN56" i="3"/>
  <c r="BL56" i="3"/>
  <c r="BF56" i="3"/>
  <c r="AT56" i="3"/>
  <c r="AS56" i="3"/>
  <c r="AR56" i="3"/>
  <c r="AQ56" i="3"/>
  <c r="AO56" i="3"/>
  <c r="AN56" i="3"/>
  <c r="AM56" i="3"/>
  <c r="AL56" i="3"/>
  <c r="AK56" i="3"/>
  <c r="AP56" i="3" s="1"/>
  <c r="AX56" i="3" s="1"/>
  <c r="AI56" i="3"/>
  <c r="AH56" i="3"/>
  <c r="AJ56" i="3" s="1"/>
  <c r="AG56" i="3"/>
  <c r="AE56" i="3"/>
  <c r="BG56" i="3" s="1"/>
  <c r="AD56" i="3"/>
  <c r="AC56" i="3"/>
  <c r="AB56" i="3"/>
  <c r="BD56" i="3" s="1"/>
  <c r="AA56" i="3"/>
  <c r="AF56" i="3" s="1"/>
  <c r="Z56" i="3"/>
  <c r="Y56" i="3"/>
  <c r="BJ56" i="3" s="1"/>
  <c r="X56" i="3"/>
  <c r="P56" i="3" s="1"/>
  <c r="W56" i="3"/>
  <c r="AY56" i="3" s="1"/>
  <c r="V56" i="3"/>
  <c r="U56" i="3"/>
  <c r="T56" i="3"/>
  <c r="S56" i="3"/>
  <c r="R56" i="3"/>
  <c r="Q56" i="3"/>
  <c r="O56" i="3"/>
  <c r="N56" i="3"/>
  <c r="M56" i="3"/>
  <c r="L56" i="3"/>
  <c r="AV56" i="3" s="1"/>
  <c r="K56" i="3"/>
  <c r="J56" i="3"/>
  <c r="I56" i="3"/>
  <c r="H56" i="3"/>
  <c r="G56" i="3"/>
  <c r="F56" i="3"/>
  <c r="BH56" i="3" s="1"/>
  <c r="CC55" i="3"/>
  <c r="BZ55" i="3"/>
  <c r="BQ55" i="3"/>
  <c r="BO55" i="3"/>
  <c r="BN55" i="3"/>
  <c r="BS55" i="3" s="1"/>
  <c r="CJ55" i="3" s="1"/>
  <c r="BJ55" i="3"/>
  <c r="AT55" i="3"/>
  <c r="AS55" i="3"/>
  <c r="AR55" i="3"/>
  <c r="AQ55" i="3"/>
  <c r="AO55" i="3"/>
  <c r="AN55" i="3"/>
  <c r="AM55" i="3"/>
  <c r="AP55" i="3" s="1"/>
  <c r="AL55" i="3"/>
  <c r="AK55" i="3"/>
  <c r="AI55" i="3"/>
  <c r="AH55" i="3"/>
  <c r="AG55" i="3"/>
  <c r="AJ55" i="3" s="1"/>
  <c r="AE55" i="3"/>
  <c r="BL55" i="3" s="1"/>
  <c r="AD55" i="3"/>
  <c r="AC55" i="3"/>
  <c r="AB55" i="3"/>
  <c r="BF55" i="3" s="1"/>
  <c r="AA55" i="3"/>
  <c r="Z55" i="3"/>
  <c r="Y55" i="3"/>
  <c r="W55" i="3"/>
  <c r="V55" i="3"/>
  <c r="U55" i="3"/>
  <c r="T55" i="3"/>
  <c r="S55" i="3"/>
  <c r="R55" i="3"/>
  <c r="Q55" i="3"/>
  <c r="X55" i="3" s="1"/>
  <c r="P55" i="3" s="1"/>
  <c r="O55" i="3"/>
  <c r="N55" i="3"/>
  <c r="M55" i="3"/>
  <c r="K55" i="3"/>
  <c r="J55" i="3"/>
  <c r="I55" i="3"/>
  <c r="H55" i="3"/>
  <c r="G55" i="3"/>
  <c r="F55" i="3"/>
  <c r="L55" i="3" s="1"/>
  <c r="BZ54" i="3"/>
  <c r="BQ54" i="3"/>
  <c r="BO54" i="3"/>
  <c r="BN54" i="3"/>
  <c r="BS54" i="3" s="1"/>
  <c r="CJ54" i="3" s="1"/>
  <c r="BL54" i="3"/>
  <c r="BJ54" i="3"/>
  <c r="BH54" i="3"/>
  <c r="AT54" i="3"/>
  <c r="AS54" i="3"/>
  <c r="AR54" i="3"/>
  <c r="AQ54" i="3"/>
  <c r="AO54" i="3"/>
  <c r="AN54" i="3"/>
  <c r="AM54" i="3"/>
  <c r="AL54" i="3"/>
  <c r="AK54" i="3"/>
  <c r="AP54" i="3" s="1"/>
  <c r="AI54" i="3"/>
  <c r="AH54" i="3"/>
  <c r="AG54" i="3"/>
  <c r="AF54" i="3"/>
  <c r="AE54" i="3"/>
  <c r="BG54" i="3" s="1"/>
  <c r="AD54" i="3"/>
  <c r="AC54" i="3"/>
  <c r="AB54" i="3"/>
  <c r="BF54" i="3" s="1"/>
  <c r="AA54" i="3"/>
  <c r="Z54" i="3"/>
  <c r="Y54" i="3"/>
  <c r="W54" i="3"/>
  <c r="V54" i="3"/>
  <c r="U54" i="3"/>
  <c r="AY54" i="3" s="1"/>
  <c r="T54" i="3"/>
  <c r="S54" i="3"/>
  <c r="R54" i="3"/>
  <c r="Q54" i="3"/>
  <c r="O54" i="3"/>
  <c r="N54" i="3"/>
  <c r="M54" i="3"/>
  <c r="K54" i="3"/>
  <c r="J54" i="3"/>
  <c r="I54" i="3"/>
  <c r="H54" i="3"/>
  <c r="G54" i="3"/>
  <c r="F54" i="3"/>
  <c r="CC53" i="3"/>
  <c r="BZ53" i="3"/>
  <c r="BQ53" i="3"/>
  <c r="CE53" i="3" s="1"/>
  <c r="BO53" i="3"/>
  <c r="BN53" i="3"/>
  <c r="AY53" i="3"/>
  <c r="AT53" i="3"/>
  <c r="AS53" i="3"/>
  <c r="AR53" i="3"/>
  <c r="AQ53" i="3"/>
  <c r="AO53" i="3"/>
  <c r="AN53" i="3"/>
  <c r="AM53" i="3"/>
  <c r="AL53" i="3"/>
  <c r="AK53" i="3"/>
  <c r="AI53" i="3"/>
  <c r="AH53" i="3"/>
  <c r="AG53" i="3"/>
  <c r="AJ53" i="3" s="1"/>
  <c r="AE53" i="3"/>
  <c r="BL53" i="3" s="1"/>
  <c r="AD53" i="3"/>
  <c r="AC53" i="3"/>
  <c r="AB53" i="3"/>
  <c r="BF53" i="3" s="1"/>
  <c r="AA53" i="3"/>
  <c r="AF53" i="3" s="1"/>
  <c r="Z53" i="3"/>
  <c r="Y53" i="3"/>
  <c r="BJ53" i="3" s="1"/>
  <c r="W53" i="3"/>
  <c r="V53" i="3"/>
  <c r="U53" i="3"/>
  <c r="T53" i="3"/>
  <c r="S53" i="3"/>
  <c r="R53" i="3"/>
  <c r="Q53" i="3"/>
  <c r="X53" i="3" s="1"/>
  <c r="P53" i="3" s="1"/>
  <c r="AZ53" i="3" s="1"/>
  <c r="O53" i="3"/>
  <c r="N53" i="3"/>
  <c r="M53" i="3"/>
  <c r="K53" i="3"/>
  <c r="J53" i="3"/>
  <c r="I53" i="3"/>
  <c r="H53" i="3"/>
  <c r="G53" i="3"/>
  <c r="F53" i="3"/>
  <c r="L53" i="3" s="1"/>
  <c r="BZ52" i="3"/>
  <c r="BQ52" i="3"/>
  <c r="BO52" i="3"/>
  <c r="BN52" i="3"/>
  <c r="BS52" i="3" s="1"/>
  <c r="CJ52" i="3" s="1"/>
  <c r="BJ52" i="3"/>
  <c r="BF52" i="3"/>
  <c r="AT52" i="3"/>
  <c r="AS52" i="3"/>
  <c r="AR52" i="3"/>
  <c r="AQ52" i="3"/>
  <c r="AP52" i="3"/>
  <c r="AO52" i="3"/>
  <c r="AN52" i="3"/>
  <c r="AM52" i="3"/>
  <c r="AL52" i="3"/>
  <c r="AK52" i="3"/>
  <c r="AI52" i="3"/>
  <c r="AH52" i="3"/>
  <c r="AG52" i="3"/>
  <c r="CC52" i="3" s="1"/>
  <c r="AF52" i="3"/>
  <c r="AE52" i="3"/>
  <c r="BL52" i="3" s="1"/>
  <c r="AD52" i="3"/>
  <c r="AC52" i="3"/>
  <c r="AB52" i="3"/>
  <c r="BD52" i="3" s="1"/>
  <c r="AA52" i="3"/>
  <c r="Z52" i="3"/>
  <c r="Y52" i="3"/>
  <c r="W52" i="3"/>
  <c r="V52" i="3"/>
  <c r="U52" i="3"/>
  <c r="T52" i="3"/>
  <c r="S52" i="3"/>
  <c r="R52" i="3"/>
  <c r="Q52" i="3"/>
  <c r="O52" i="3"/>
  <c r="N52" i="3"/>
  <c r="M52" i="3"/>
  <c r="K52" i="3"/>
  <c r="J52" i="3"/>
  <c r="I52" i="3"/>
  <c r="H52" i="3"/>
  <c r="G52" i="3"/>
  <c r="BH52" i="3" s="1"/>
  <c r="F52" i="3"/>
  <c r="BZ51" i="3"/>
  <c r="BQ51" i="3"/>
  <c r="BO51" i="3"/>
  <c r="BN51" i="3"/>
  <c r="AX51" i="3"/>
  <c r="AT51" i="3"/>
  <c r="AS51" i="3"/>
  <c r="AR51" i="3"/>
  <c r="AQ51" i="3"/>
  <c r="AO51" i="3"/>
  <c r="AN51" i="3"/>
  <c r="AM51" i="3"/>
  <c r="AL51" i="3"/>
  <c r="AK51" i="3"/>
  <c r="AP51" i="3" s="1"/>
  <c r="AI51" i="3"/>
  <c r="AJ51" i="3" s="1"/>
  <c r="AH51" i="3"/>
  <c r="AG51" i="3"/>
  <c r="AE51" i="3"/>
  <c r="BL51" i="3" s="1"/>
  <c r="AD51" i="3"/>
  <c r="AC51" i="3"/>
  <c r="AB51" i="3"/>
  <c r="BF51" i="3" s="1"/>
  <c r="AA51" i="3"/>
  <c r="AF51" i="3" s="1"/>
  <c r="Z51" i="3"/>
  <c r="Y51" i="3"/>
  <c r="BJ51" i="3" s="1"/>
  <c r="W51" i="3"/>
  <c r="AY51" i="3" s="1"/>
  <c r="V51" i="3"/>
  <c r="U51" i="3"/>
  <c r="T51" i="3"/>
  <c r="S51" i="3"/>
  <c r="R51" i="3"/>
  <c r="Q51" i="3"/>
  <c r="O51" i="3"/>
  <c r="N51" i="3"/>
  <c r="M51" i="3"/>
  <c r="L51" i="3"/>
  <c r="K51" i="3"/>
  <c r="J51" i="3"/>
  <c r="I51" i="3"/>
  <c r="H51" i="3"/>
  <c r="G51" i="3"/>
  <c r="F51" i="3"/>
  <c r="BH51" i="3" s="1"/>
  <c r="CE50" i="3"/>
  <c r="CC50" i="3"/>
  <c r="BZ50" i="3"/>
  <c r="BQ50" i="3"/>
  <c r="BO50" i="3"/>
  <c r="BS50" i="3" s="1"/>
  <c r="CJ50" i="3" s="1"/>
  <c r="BN50" i="3"/>
  <c r="BJ50" i="3"/>
  <c r="AT50" i="3"/>
  <c r="AS50" i="3"/>
  <c r="AR50" i="3"/>
  <c r="AQ50" i="3"/>
  <c r="AP50" i="3"/>
  <c r="AO50" i="3"/>
  <c r="AN50" i="3"/>
  <c r="AM50" i="3"/>
  <c r="AL50" i="3"/>
  <c r="AK50" i="3"/>
  <c r="AI50" i="3"/>
  <c r="AH50" i="3"/>
  <c r="AG50" i="3"/>
  <c r="AJ50" i="3" s="1"/>
  <c r="AE50" i="3"/>
  <c r="BL50" i="3" s="1"/>
  <c r="AD50" i="3"/>
  <c r="AC50" i="3"/>
  <c r="AB50" i="3"/>
  <c r="AA50" i="3"/>
  <c r="Z50" i="3"/>
  <c r="Y50" i="3"/>
  <c r="W50" i="3"/>
  <c r="V50" i="3"/>
  <c r="U50" i="3"/>
  <c r="T50" i="3"/>
  <c r="S50" i="3"/>
  <c r="R50" i="3"/>
  <c r="Q50" i="3"/>
  <c r="O50" i="3"/>
  <c r="N50" i="3"/>
  <c r="M50" i="3"/>
  <c r="K50" i="3"/>
  <c r="J50" i="3"/>
  <c r="I50" i="3"/>
  <c r="H50" i="3"/>
  <c r="G50" i="3"/>
  <c r="F50" i="3"/>
  <c r="BZ49" i="3"/>
  <c r="BQ49" i="3"/>
  <c r="BO49" i="3"/>
  <c r="BN49" i="3"/>
  <c r="BS49" i="3" s="1"/>
  <c r="CJ49" i="3" s="1"/>
  <c r="BL49" i="3"/>
  <c r="BJ49" i="3"/>
  <c r="AT49" i="3"/>
  <c r="AS49" i="3"/>
  <c r="AR49" i="3"/>
  <c r="AQ49" i="3"/>
  <c r="AO49" i="3"/>
  <c r="AN49" i="3"/>
  <c r="AM49" i="3"/>
  <c r="AL49" i="3"/>
  <c r="AK49" i="3"/>
  <c r="AP49" i="3" s="1"/>
  <c r="AX49" i="3" s="1"/>
  <c r="AI49" i="3"/>
  <c r="AH49" i="3"/>
  <c r="AG49" i="3"/>
  <c r="AE49" i="3"/>
  <c r="BG49" i="3" s="1"/>
  <c r="AD49" i="3"/>
  <c r="AC49" i="3"/>
  <c r="AB49" i="3"/>
  <c r="BF49" i="3" s="1"/>
  <c r="AA49" i="3"/>
  <c r="AF49" i="3" s="1"/>
  <c r="Z49" i="3"/>
  <c r="Y49" i="3"/>
  <c r="W49" i="3"/>
  <c r="V49" i="3"/>
  <c r="U49" i="3"/>
  <c r="T49" i="3"/>
  <c r="S49" i="3"/>
  <c r="R49" i="3"/>
  <c r="Q49" i="3"/>
  <c r="O49" i="3"/>
  <c r="N49" i="3"/>
  <c r="M49" i="3"/>
  <c r="K49" i="3"/>
  <c r="J49" i="3"/>
  <c r="I49" i="3"/>
  <c r="H49" i="3"/>
  <c r="G49" i="3"/>
  <c r="F49" i="3"/>
  <c r="BH49" i="3" s="1"/>
  <c r="BZ48" i="3"/>
  <c r="BS48" i="3"/>
  <c r="CJ48" i="3" s="1"/>
  <c r="BQ48" i="3"/>
  <c r="BO48" i="3"/>
  <c r="BN48" i="3"/>
  <c r="AZ48" i="3"/>
  <c r="AY48" i="3"/>
  <c r="AT48" i="3"/>
  <c r="AS48" i="3"/>
  <c r="AR48" i="3"/>
  <c r="AQ48" i="3"/>
  <c r="AO48" i="3"/>
  <c r="AN48" i="3"/>
  <c r="AM48" i="3"/>
  <c r="AL48" i="3"/>
  <c r="AK48" i="3"/>
  <c r="AI48" i="3"/>
  <c r="AH48" i="3"/>
  <c r="AG48" i="3"/>
  <c r="AJ48" i="3" s="1"/>
  <c r="AE48" i="3"/>
  <c r="BL48" i="3" s="1"/>
  <c r="AD48" i="3"/>
  <c r="AC48" i="3"/>
  <c r="AB48" i="3"/>
  <c r="AA48" i="3"/>
  <c r="Z48" i="3"/>
  <c r="BJ48" i="3" s="1"/>
  <c r="Y48" i="3"/>
  <c r="W48" i="3"/>
  <c r="V48" i="3"/>
  <c r="U48" i="3"/>
  <c r="T48" i="3"/>
  <c r="S48" i="3"/>
  <c r="R48" i="3"/>
  <c r="Q48" i="3"/>
  <c r="X48" i="3" s="1"/>
  <c r="P48" i="3"/>
  <c r="BA48" i="3" s="1"/>
  <c r="O48" i="3"/>
  <c r="N48" i="3"/>
  <c r="M48" i="3"/>
  <c r="K48" i="3"/>
  <c r="J48" i="3"/>
  <c r="I48" i="3"/>
  <c r="H48" i="3"/>
  <c r="G48" i="3"/>
  <c r="F48" i="3"/>
  <c r="L48" i="3" s="1"/>
  <c r="AV48" i="3" s="1"/>
  <c r="CJ47" i="3"/>
  <c r="BZ47" i="3"/>
  <c r="BQ47" i="3"/>
  <c r="BO47" i="3"/>
  <c r="BN47" i="3"/>
  <c r="BS47" i="3" s="1"/>
  <c r="BJ47" i="3"/>
  <c r="AT47" i="3"/>
  <c r="AS47" i="3"/>
  <c r="AR47" i="3"/>
  <c r="AQ47" i="3"/>
  <c r="AO47" i="3"/>
  <c r="AN47" i="3"/>
  <c r="AM47" i="3"/>
  <c r="AL47" i="3"/>
  <c r="AK47" i="3"/>
  <c r="AP47" i="3" s="1"/>
  <c r="AI47" i="3"/>
  <c r="AH47" i="3"/>
  <c r="AG47" i="3"/>
  <c r="AF47" i="3"/>
  <c r="AE47" i="3"/>
  <c r="AD47" i="3"/>
  <c r="AC47" i="3"/>
  <c r="AB47" i="3"/>
  <c r="BF47" i="3" s="1"/>
  <c r="AA47" i="3"/>
  <c r="Z47" i="3"/>
  <c r="Y47" i="3"/>
  <c r="W47" i="3"/>
  <c r="V47" i="3"/>
  <c r="U47" i="3"/>
  <c r="T47" i="3"/>
  <c r="S47" i="3"/>
  <c r="X47" i="3" s="1"/>
  <c r="P47" i="3" s="1"/>
  <c r="R47" i="3"/>
  <c r="AX47" i="3" s="1"/>
  <c r="Q47" i="3"/>
  <c r="O47" i="3"/>
  <c r="N47" i="3"/>
  <c r="M47" i="3"/>
  <c r="K47" i="3"/>
  <c r="J47" i="3"/>
  <c r="I47" i="3"/>
  <c r="H47" i="3"/>
  <c r="G47" i="3"/>
  <c r="F47" i="3"/>
  <c r="BZ46" i="3"/>
  <c r="BS46" i="3"/>
  <c r="CJ46" i="3" s="1"/>
  <c r="BQ46" i="3"/>
  <c r="BO46" i="3"/>
  <c r="CC46" i="3" s="1"/>
  <c r="BN46" i="3"/>
  <c r="AY46" i="3"/>
  <c r="AT46" i="3"/>
  <c r="AS46" i="3"/>
  <c r="AR46" i="3"/>
  <c r="AQ46" i="3"/>
  <c r="AO46" i="3"/>
  <c r="AN46" i="3"/>
  <c r="AM46" i="3"/>
  <c r="AL46" i="3"/>
  <c r="AK46" i="3"/>
  <c r="AP46" i="3" s="1"/>
  <c r="AX46" i="3" s="1"/>
  <c r="AJ46" i="3"/>
  <c r="AI46" i="3"/>
  <c r="AH46" i="3"/>
  <c r="AG46" i="3"/>
  <c r="AE46" i="3"/>
  <c r="BL46" i="3" s="1"/>
  <c r="AD46" i="3"/>
  <c r="AC46" i="3"/>
  <c r="AB46" i="3"/>
  <c r="BF46" i="3" s="1"/>
  <c r="AA46" i="3"/>
  <c r="AF46" i="3" s="1"/>
  <c r="Z46" i="3"/>
  <c r="Y46" i="3"/>
  <c r="X46" i="3"/>
  <c r="P46" i="3" s="1"/>
  <c r="W46" i="3"/>
  <c r="V46" i="3"/>
  <c r="U46" i="3"/>
  <c r="T46" i="3"/>
  <c r="S46" i="3"/>
  <c r="R46" i="3"/>
  <c r="Q46" i="3"/>
  <c r="O46" i="3"/>
  <c r="N46" i="3"/>
  <c r="M46" i="3"/>
  <c r="L46" i="3"/>
  <c r="K46" i="3"/>
  <c r="J46" i="3"/>
  <c r="I46" i="3"/>
  <c r="H46" i="3"/>
  <c r="G46" i="3"/>
  <c r="BA46" i="3" s="1"/>
  <c r="F46" i="3"/>
  <c r="BH46" i="3" s="1"/>
  <c r="CC45" i="3"/>
  <c r="BZ45" i="3"/>
  <c r="BQ45" i="3"/>
  <c r="BO45" i="3"/>
  <c r="BS45" i="3" s="1"/>
  <c r="CJ45" i="3" s="1"/>
  <c r="BN45" i="3"/>
  <c r="BJ45" i="3"/>
  <c r="BF45" i="3"/>
  <c r="BD45" i="3"/>
  <c r="AT45" i="3"/>
  <c r="AS45" i="3"/>
  <c r="AR45" i="3"/>
  <c r="AQ45" i="3"/>
  <c r="AP45" i="3"/>
  <c r="AO45" i="3"/>
  <c r="AN45" i="3"/>
  <c r="AM45" i="3"/>
  <c r="AL45" i="3"/>
  <c r="AK45" i="3"/>
  <c r="AI45" i="3"/>
  <c r="AH45" i="3"/>
  <c r="AG45" i="3"/>
  <c r="AJ45" i="3" s="1"/>
  <c r="AE45" i="3"/>
  <c r="BL45" i="3" s="1"/>
  <c r="AD45" i="3"/>
  <c r="AC45" i="3"/>
  <c r="AF45" i="3" s="1"/>
  <c r="AB45" i="3"/>
  <c r="CB45" i="3" s="1"/>
  <c r="AA45" i="3"/>
  <c r="Z45" i="3"/>
  <c r="Y45" i="3"/>
  <c r="W45" i="3"/>
  <c r="V45" i="3"/>
  <c r="U45" i="3"/>
  <c r="AY45" i="3" s="1"/>
  <c r="T45" i="3"/>
  <c r="S45" i="3"/>
  <c r="R45" i="3"/>
  <c r="Q45" i="3"/>
  <c r="O45" i="3"/>
  <c r="N45" i="3"/>
  <c r="M45" i="3"/>
  <c r="K45" i="3"/>
  <c r="J45" i="3"/>
  <c r="I45" i="3"/>
  <c r="H45" i="3"/>
  <c r="G45" i="3"/>
  <c r="F45" i="3"/>
  <c r="BZ44" i="3"/>
  <c r="BQ44" i="3"/>
  <c r="BO44" i="3"/>
  <c r="CC44" i="3" s="1"/>
  <c r="BN44" i="3"/>
  <c r="BL44" i="3"/>
  <c r="AT44" i="3"/>
  <c r="AW44" i="3" s="1"/>
  <c r="AS44" i="3"/>
  <c r="AR44" i="3"/>
  <c r="AQ44" i="3"/>
  <c r="AO44" i="3"/>
  <c r="AN44" i="3"/>
  <c r="AM44" i="3"/>
  <c r="AL44" i="3"/>
  <c r="AK44" i="3"/>
  <c r="AP44" i="3" s="1"/>
  <c r="AJ44" i="3"/>
  <c r="AI44" i="3"/>
  <c r="AH44" i="3"/>
  <c r="AG44" i="3"/>
  <c r="AE44" i="3"/>
  <c r="BG44" i="3" s="1"/>
  <c r="AD44" i="3"/>
  <c r="AC44" i="3"/>
  <c r="AB44" i="3"/>
  <c r="BF44" i="3" s="1"/>
  <c r="AA44" i="3"/>
  <c r="AF44" i="3" s="1"/>
  <c r="Z44" i="3"/>
  <c r="Y44" i="3"/>
  <c r="BJ44" i="3" s="1"/>
  <c r="X44" i="3"/>
  <c r="P44" i="3" s="1"/>
  <c r="W44" i="3"/>
  <c r="AY44" i="3" s="1"/>
  <c r="V44" i="3"/>
  <c r="U44" i="3"/>
  <c r="T44" i="3"/>
  <c r="S44" i="3"/>
  <c r="R44" i="3"/>
  <c r="Q44" i="3"/>
  <c r="O44" i="3"/>
  <c r="N44" i="3"/>
  <c r="M44" i="3"/>
  <c r="L44" i="3"/>
  <c r="AV44" i="3" s="1"/>
  <c r="K44" i="3"/>
  <c r="J44" i="3"/>
  <c r="I44" i="3"/>
  <c r="H44" i="3"/>
  <c r="G44" i="3"/>
  <c r="F44" i="3"/>
  <c r="BH44" i="3" s="1"/>
  <c r="CC43" i="3"/>
  <c r="BZ43" i="3"/>
  <c r="BQ43" i="3"/>
  <c r="BO43" i="3"/>
  <c r="BN43" i="3"/>
  <c r="BS43" i="3" s="1"/>
  <c r="CJ43" i="3" s="1"/>
  <c r="BD43" i="3"/>
  <c r="AT43" i="3"/>
  <c r="AS43" i="3"/>
  <c r="AR43" i="3"/>
  <c r="AQ43" i="3"/>
  <c r="AO43" i="3"/>
  <c r="AN43" i="3"/>
  <c r="AM43" i="3"/>
  <c r="AL43" i="3"/>
  <c r="AK43" i="3"/>
  <c r="AI43" i="3"/>
  <c r="AH43" i="3"/>
  <c r="AJ43" i="3" s="1"/>
  <c r="AG43" i="3"/>
  <c r="AE43" i="3"/>
  <c r="BL43" i="3" s="1"/>
  <c r="AD43" i="3"/>
  <c r="AC43" i="3"/>
  <c r="AB43" i="3"/>
  <c r="BF43" i="3" s="1"/>
  <c r="AA43" i="3"/>
  <c r="Z43" i="3"/>
  <c r="Y43" i="3"/>
  <c r="BJ43" i="3" s="1"/>
  <c r="W43" i="3"/>
  <c r="V43" i="3"/>
  <c r="U43" i="3"/>
  <c r="AY43" i="3" s="1"/>
  <c r="T43" i="3"/>
  <c r="S43" i="3"/>
  <c r="R43" i="3"/>
  <c r="Q43" i="3"/>
  <c r="X43" i="3" s="1"/>
  <c r="P43" i="3" s="1"/>
  <c r="O43" i="3"/>
  <c r="N43" i="3"/>
  <c r="M43" i="3"/>
  <c r="K43" i="3"/>
  <c r="J43" i="3"/>
  <c r="I43" i="3"/>
  <c r="H43" i="3"/>
  <c r="G43" i="3"/>
  <c r="F43" i="3"/>
  <c r="L43" i="3" s="1"/>
  <c r="CJ42" i="3"/>
  <c r="BZ42" i="3"/>
  <c r="BQ42" i="3"/>
  <c r="BO42" i="3"/>
  <c r="BN42" i="3"/>
  <c r="BS42" i="3" s="1"/>
  <c r="BL42" i="3"/>
  <c r="BJ42" i="3"/>
  <c r="BH42" i="3"/>
  <c r="AT42" i="3"/>
  <c r="AS42" i="3"/>
  <c r="AR42" i="3"/>
  <c r="AQ42" i="3"/>
  <c r="AO42" i="3"/>
  <c r="AN42" i="3"/>
  <c r="AM42" i="3"/>
  <c r="AL42" i="3"/>
  <c r="AK42" i="3"/>
  <c r="AP42" i="3" s="1"/>
  <c r="AI42" i="3"/>
  <c r="AH42" i="3"/>
  <c r="AG42" i="3"/>
  <c r="AF42" i="3"/>
  <c r="AE42" i="3"/>
  <c r="BG42" i="3" s="1"/>
  <c r="AD42" i="3"/>
  <c r="AC42" i="3"/>
  <c r="AB42" i="3"/>
  <c r="AA42" i="3"/>
  <c r="Z42" i="3"/>
  <c r="Y42" i="3"/>
  <c r="W42" i="3"/>
  <c r="V42" i="3"/>
  <c r="U42" i="3"/>
  <c r="T42" i="3"/>
  <c r="S42" i="3"/>
  <c r="R42" i="3"/>
  <c r="Q42" i="3"/>
  <c r="O42" i="3"/>
  <c r="N42" i="3"/>
  <c r="M42" i="3"/>
  <c r="K42" i="3"/>
  <c r="J42" i="3"/>
  <c r="I42" i="3"/>
  <c r="H42" i="3"/>
  <c r="G42" i="3"/>
  <c r="F42" i="3"/>
  <c r="BZ41" i="3"/>
  <c r="BS41" i="3"/>
  <c r="BQ41" i="3"/>
  <c r="BO41" i="3"/>
  <c r="BN41" i="3"/>
  <c r="AZ41" i="3"/>
  <c r="AY41" i="3"/>
  <c r="AT41" i="3"/>
  <c r="AS41" i="3"/>
  <c r="AR41" i="3"/>
  <c r="AQ41" i="3"/>
  <c r="AO41" i="3"/>
  <c r="AN41" i="3"/>
  <c r="AM41" i="3"/>
  <c r="AL41" i="3"/>
  <c r="AK41" i="3"/>
  <c r="AI41" i="3"/>
  <c r="AH41" i="3"/>
  <c r="AG41" i="3"/>
  <c r="AJ41" i="3" s="1"/>
  <c r="AE41" i="3"/>
  <c r="BL41" i="3" s="1"/>
  <c r="AD41" i="3"/>
  <c r="AC41" i="3"/>
  <c r="AB41" i="3"/>
  <c r="BF41" i="3" s="1"/>
  <c r="AA41" i="3"/>
  <c r="AF41" i="3" s="1"/>
  <c r="Z41" i="3"/>
  <c r="Y41" i="3"/>
  <c r="BJ41" i="3" s="1"/>
  <c r="W41" i="3"/>
  <c r="V41" i="3"/>
  <c r="U41" i="3"/>
  <c r="T41" i="3"/>
  <c r="S41" i="3"/>
  <c r="R41" i="3"/>
  <c r="Q41" i="3"/>
  <c r="X41" i="3" s="1"/>
  <c r="P41" i="3" s="1"/>
  <c r="O41" i="3"/>
  <c r="N41" i="3"/>
  <c r="M41" i="3"/>
  <c r="K41" i="3"/>
  <c r="J41" i="3"/>
  <c r="I41" i="3"/>
  <c r="H41" i="3"/>
  <c r="G41" i="3"/>
  <c r="F41" i="3"/>
  <c r="L41" i="3" s="1"/>
  <c r="BZ40" i="3"/>
  <c r="BQ40" i="3"/>
  <c r="BO40" i="3"/>
  <c r="BN40" i="3"/>
  <c r="BS40" i="3" s="1"/>
  <c r="CJ40" i="3" s="1"/>
  <c r="BF40" i="3"/>
  <c r="AT40" i="3"/>
  <c r="AS40" i="3"/>
  <c r="AR40" i="3"/>
  <c r="AQ40" i="3"/>
  <c r="AP40" i="3"/>
  <c r="AO40" i="3"/>
  <c r="AN40" i="3"/>
  <c r="AM40" i="3"/>
  <c r="AL40" i="3"/>
  <c r="AK40" i="3"/>
  <c r="AI40" i="3"/>
  <c r="AH40" i="3"/>
  <c r="AG40" i="3"/>
  <c r="CC40" i="3" s="1"/>
  <c r="AE40" i="3"/>
  <c r="BL40" i="3" s="1"/>
  <c r="AD40" i="3"/>
  <c r="AF40" i="3" s="1"/>
  <c r="AC40" i="3"/>
  <c r="AB40" i="3"/>
  <c r="BD40" i="3" s="1"/>
  <c r="AA40" i="3"/>
  <c r="Z40" i="3"/>
  <c r="Y40" i="3"/>
  <c r="BJ40" i="3" s="1"/>
  <c r="W40" i="3"/>
  <c r="V40" i="3"/>
  <c r="U40" i="3"/>
  <c r="T40" i="3"/>
  <c r="S40" i="3"/>
  <c r="R40" i="3"/>
  <c r="Q40" i="3"/>
  <c r="O40" i="3"/>
  <c r="N40" i="3"/>
  <c r="M40" i="3"/>
  <c r="K40" i="3"/>
  <c r="J40" i="3"/>
  <c r="I40" i="3"/>
  <c r="H40" i="3"/>
  <c r="G40" i="3"/>
  <c r="F40" i="3"/>
  <c r="BZ39" i="3"/>
  <c r="BQ39" i="3"/>
  <c r="BO39" i="3"/>
  <c r="BN39" i="3"/>
  <c r="CB39" i="3" s="1"/>
  <c r="BF39" i="3"/>
  <c r="AT39" i="3"/>
  <c r="AS39" i="3"/>
  <c r="AR39" i="3"/>
  <c r="AQ39" i="3"/>
  <c r="AO39" i="3"/>
  <c r="AN39" i="3"/>
  <c r="AM39" i="3"/>
  <c r="AL39" i="3"/>
  <c r="AK39" i="3"/>
  <c r="AP39" i="3" s="1"/>
  <c r="AJ39" i="3"/>
  <c r="AI39" i="3"/>
  <c r="AH39" i="3"/>
  <c r="AG39" i="3"/>
  <c r="AF39" i="3"/>
  <c r="AE39" i="3"/>
  <c r="BG39" i="3" s="1"/>
  <c r="AD39" i="3"/>
  <c r="AC39" i="3"/>
  <c r="AB39" i="3"/>
  <c r="BD39" i="3" s="1"/>
  <c r="AA39" i="3"/>
  <c r="Z39" i="3"/>
  <c r="Y39" i="3"/>
  <c r="BJ39" i="3" s="1"/>
  <c r="W39" i="3"/>
  <c r="V39" i="3"/>
  <c r="U39" i="3"/>
  <c r="T39" i="3"/>
  <c r="S39" i="3"/>
  <c r="R39" i="3"/>
  <c r="Q39" i="3"/>
  <c r="O39" i="3"/>
  <c r="N39" i="3"/>
  <c r="M39" i="3"/>
  <c r="K39" i="3"/>
  <c r="J39" i="3"/>
  <c r="I39" i="3"/>
  <c r="H39" i="3"/>
  <c r="L39" i="3" s="1"/>
  <c r="G39" i="3"/>
  <c r="F39" i="3"/>
  <c r="BH39" i="3" s="1"/>
  <c r="CC38" i="3"/>
  <c r="BZ38" i="3"/>
  <c r="CH38" i="3" s="1"/>
  <c r="BS38" i="3"/>
  <c r="BQ38" i="3"/>
  <c r="CE38" i="3" s="1"/>
  <c r="BO38" i="3"/>
  <c r="BN38" i="3"/>
  <c r="BL38" i="3"/>
  <c r="BH38" i="3"/>
  <c r="BF38" i="3"/>
  <c r="BD38" i="3"/>
  <c r="AY38" i="3"/>
  <c r="AT38" i="3"/>
  <c r="AS38" i="3"/>
  <c r="AR38" i="3"/>
  <c r="AQ38" i="3"/>
  <c r="AO38" i="3"/>
  <c r="AN38" i="3"/>
  <c r="AM38" i="3"/>
  <c r="AL38" i="3"/>
  <c r="AK38" i="3"/>
  <c r="AI38" i="3"/>
  <c r="AH38" i="3"/>
  <c r="AG38" i="3"/>
  <c r="AJ38" i="3" s="1"/>
  <c r="AE38" i="3"/>
  <c r="BG38" i="3" s="1"/>
  <c r="AD38" i="3"/>
  <c r="AC38" i="3"/>
  <c r="AB38" i="3"/>
  <c r="CB38" i="3" s="1"/>
  <c r="CG38" i="3" s="1"/>
  <c r="AA38" i="3"/>
  <c r="AF38" i="3" s="1"/>
  <c r="Z38" i="3"/>
  <c r="Y38" i="3"/>
  <c r="BJ38" i="3" s="1"/>
  <c r="W38" i="3"/>
  <c r="V38" i="3"/>
  <c r="U38" i="3"/>
  <c r="T38" i="3"/>
  <c r="S38" i="3"/>
  <c r="R38" i="3"/>
  <c r="Q38" i="3"/>
  <c r="X38" i="3" s="1"/>
  <c r="P38" i="3" s="1"/>
  <c r="AZ38" i="3" s="1"/>
  <c r="O38" i="3"/>
  <c r="N38" i="3"/>
  <c r="M38" i="3"/>
  <c r="K38" i="3"/>
  <c r="J38" i="3"/>
  <c r="I38" i="3"/>
  <c r="H38" i="3"/>
  <c r="G38" i="3"/>
  <c r="F38" i="3"/>
  <c r="L38" i="3" s="1"/>
  <c r="BZ37" i="3"/>
  <c r="BQ37" i="3"/>
  <c r="BO37" i="3"/>
  <c r="BN37" i="3"/>
  <c r="BS37" i="3" s="1"/>
  <c r="CJ37" i="3" s="1"/>
  <c r="BG37" i="3"/>
  <c r="BF37" i="3"/>
  <c r="AT37" i="3"/>
  <c r="AS37" i="3"/>
  <c r="AR37" i="3"/>
  <c r="AQ37" i="3"/>
  <c r="AO37" i="3"/>
  <c r="AN37" i="3"/>
  <c r="AM37" i="3"/>
  <c r="AP37" i="3" s="1"/>
  <c r="AL37" i="3"/>
  <c r="AK37" i="3"/>
  <c r="AI37" i="3"/>
  <c r="AH37" i="3"/>
  <c r="AJ37" i="3" s="1"/>
  <c r="AG37" i="3"/>
  <c r="CC37" i="3" s="1"/>
  <c r="AE37" i="3"/>
  <c r="AD37" i="3"/>
  <c r="AC37" i="3"/>
  <c r="AB37" i="3"/>
  <c r="BD37" i="3" s="1"/>
  <c r="AA37" i="3"/>
  <c r="Z37" i="3"/>
  <c r="Y37" i="3"/>
  <c r="BJ37" i="3" s="1"/>
  <c r="W37" i="3"/>
  <c r="AY37" i="3" s="1"/>
  <c r="V37" i="3"/>
  <c r="U37" i="3"/>
  <c r="T37" i="3"/>
  <c r="S37" i="3"/>
  <c r="R37" i="3"/>
  <c r="AX37" i="3" s="1"/>
  <c r="Q37" i="3"/>
  <c r="O37" i="3"/>
  <c r="N37" i="3"/>
  <c r="M37" i="3"/>
  <c r="K37" i="3"/>
  <c r="J37" i="3"/>
  <c r="I37" i="3"/>
  <c r="H37" i="3"/>
  <c r="G37" i="3"/>
  <c r="BH37" i="3" s="1"/>
  <c r="F37" i="3"/>
  <c r="BZ36" i="3"/>
  <c r="BQ36" i="3"/>
  <c r="CE36" i="3" s="1"/>
  <c r="BO36" i="3"/>
  <c r="CC36" i="3" s="1"/>
  <c r="BN36" i="3"/>
  <c r="BH36" i="3"/>
  <c r="BF36" i="3"/>
  <c r="AT36" i="3"/>
  <c r="AS36" i="3"/>
  <c r="AR36" i="3"/>
  <c r="AQ36" i="3"/>
  <c r="AO36" i="3"/>
  <c r="AN36" i="3"/>
  <c r="AM36" i="3"/>
  <c r="AL36" i="3"/>
  <c r="AK36" i="3"/>
  <c r="AP36" i="3" s="1"/>
  <c r="AX36" i="3" s="1"/>
  <c r="AJ36" i="3"/>
  <c r="AI36" i="3"/>
  <c r="AH36" i="3"/>
  <c r="AG36" i="3"/>
  <c r="AF36" i="3"/>
  <c r="AE36" i="3"/>
  <c r="BL36" i="3" s="1"/>
  <c r="AD36" i="3"/>
  <c r="AC36" i="3"/>
  <c r="AB36" i="3"/>
  <c r="BD36" i="3" s="1"/>
  <c r="AA36" i="3"/>
  <c r="Z36" i="3"/>
  <c r="Y36" i="3"/>
  <c r="BJ36" i="3" s="1"/>
  <c r="X36" i="3"/>
  <c r="P36" i="3" s="1"/>
  <c r="W36" i="3"/>
  <c r="V36" i="3"/>
  <c r="U36" i="3"/>
  <c r="T36" i="3"/>
  <c r="S36" i="3"/>
  <c r="R36" i="3"/>
  <c r="Q36" i="3"/>
  <c r="O36" i="3"/>
  <c r="N36" i="3"/>
  <c r="M36" i="3"/>
  <c r="L36" i="3"/>
  <c r="AV36" i="3" s="1"/>
  <c r="AW36" i="3" s="1"/>
  <c r="K36" i="3"/>
  <c r="J36" i="3"/>
  <c r="I36" i="3"/>
  <c r="H36" i="3"/>
  <c r="G36" i="3"/>
  <c r="F36" i="3"/>
  <c r="BA36" i="3" s="1"/>
  <c r="CE35" i="3"/>
  <c r="CC35" i="3"/>
  <c r="BZ35" i="3"/>
  <c r="BQ35" i="3"/>
  <c r="BO35" i="3"/>
  <c r="BN35" i="3"/>
  <c r="BS35" i="3" s="1"/>
  <c r="CJ35" i="3" s="1"/>
  <c r="BL35" i="3"/>
  <c r="BF35" i="3"/>
  <c r="BD35" i="3"/>
  <c r="AT35" i="3"/>
  <c r="AS35" i="3"/>
  <c r="AR35" i="3"/>
  <c r="AQ35" i="3"/>
  <c r="AO35" i="3"/>
  <c r="AP35" i="3" s="1"/>
  <c r="AN35" i="3"/>
  <c r="AM35" i="3"/>
  <c r="AL35" i="3"/>
  <c r="AK35" i="3"/>
  <c r="AI35" i="3"/>
  <c r="AH35" i="3"/>
  <c r="AG35" i="3"/>
  <c r="AJ35" i="3" s="1"/>
  <c r="AE35" i="3"/>
  <c r="BG35" i="3" s="1"/>
  <c r="AD35" i="3"/>
  <c r="AC35" i="3"/>
  <c r="AB35" i="3"/>
  <c r="CB35" i="3" s="1"/>
  <c r="AA35" i="3"/>
  <c r="Z35" i="3"/>
  <c r="Y35" i="3"/>
  <c r="BJ35" i="3" s="1"/>
  <c r="W35" i="3"/>
  <c r="V35" i="3"/>
  <c r="U35" i="3"/>
  <c r="AY35" i="3" s="1"/>
  <c r="T35" i="3"/>
  <c r="S35" i="3"/>
  <c r="R35" i="3"/>
  <c r="Q35" i="3"/>
  <c r="X35" i="3" s="1"/>
  <c r="P35" i="3" s="1"/>
  <c r="O35" i="3"/>
  <c r="N35" i="3"/>
  <c r="M35" i="3"/>
  <c r="K35" i="3"/>
  <c r="J35" i="3"/>
  <c r="I35" i="3"/>
  <c r="H35" i="3"/>
  <c r="G35" i="3"/>
  <c r="F35" i="3"/>
  <c r="CE34" i="3"/>
  <c r="BZ34" i="3"/>
  <c r="BQ34" i="3"/>
  <c r="BO34" i="3"/>
  <c r="BN34" i="3"/>
  <c r="BS34" i="3" s="1"/>
  <c r="CJ34" i="3" s="1"/>
  <c r="BL34" i="3"/>
  <c r="BF34" i="3"/>
  <c r="AT34" i="3"/>
  <c r="AS34" i="3"/>
  <c r="AR34" i="3"/>
  <c r="AQ34" i="3"/>
  <c r="AP34" i="3"/>
  <c r="AO34" i="3"/>
  <c r="AN34" i="3"/>
  <c r="AM34" i="3"/>
  <c r="AL34" i="3"/>
  <c r="AK34" i="3"/>
  <c r="AI34" i="3"/>
  <c r="AH34" i="3"/>
  <c r="AG34" i="3"/>
  <c r="CC34" i="3" s="1"/>
  <c r="AE34" i="3"/>
  <c r="BG34" i="3" s="1"/>
  <c r="AD34" i="3"/>
  <c r="AC34" i="3"/>
  <c r="AB34" i="3"/>
  <c r="BD34" i="3" s="1"/>
  <c r="AA34" i="3"/>
  <c r="AF34" i="3" s="1"/>
  <c r="Z34" i="3"/>
  <c r="Y34" i="3"/>
  <c r="BJ34" i="3" s="1"/>
  <c r="W34" i="3"/>
  <c r="CK34" i="3" s="1"/>
  <c r="V34" i="3"/>
  <c r="U34" i="3"/>
  <c r="T34" i="3"/>
  <c r="S34" i="3"/>
  <c r="R34" i="3"/>
  <c r="AX34" i="3" s="1"/>
  <c r="Q34" i="3"/>
  <c r="O34" i="3"/>
  <c r="N34" i="3"/>
  <c r="M34" i="3"/>
  <c r="K34" i="3"/>
  <c r="J34" i="3"/>
  <c r="I34" i="3"/>
  <c r="H34" i="3"/>
  <c r="G34" i="3"/>
  <c r="F34" i="3"/>
  <c r="BH34" i="3" s="1"/>
  <c r="CE33" i="3"/>
  <c r="BZ33" i="3"/>
  <c r="BQ33" i="3"/>
  <c r="BO33" i="3"/>
  <c r="BN33" i="3"/>
  <c r="BS33" i="3" s="1"/>
  <c r="CJ33" i="3" s="1"/>
  <c r="BA33" i="3"/>
  <c r="AZ33" i="3"/>
  <c r="AT33" i="3"/>
  <c r="AS33" i="3"/>
  <c r="AR33" i="3"/>
  <c r="AQ33" i="3"/>
  <c r="AO33" i="3"/>
  <c r="AN33" i="3"/>
  <c r="AM33" i="3"/>
  <c r="AL33" i="3"/>
  <c r="AK33" i="3"/>
  <c r="AI33" i="3"/>
  <c r="AH33" i="3"/>
  <c r="AG33" i="3"/>
  <c r="AJ33" i="3" s="1"/>
  <c r="AE33" i="3"/>
  <c r="BL33" i="3" s="1"/>
  <c r="AD33" i="3"/>
  <c r="AC33" i="3"/>
  <c r="AB33" i="3"/>
  <c r="CB33" i="3" s="1"/>
  <c r="AA33" i="3"/>
  <c r="Z33" i="3"/>
  <c r="BJ33" i="3" s="1"/>
  <c r="Y33" i="3"/>
  <c r="W33" i="3"/>
  <c r="AY33" i="3" s="1"/>
  <c r="V33" i="3"/>
  <c r="U33" i="3"/>
  <c r="CK33" i="3" s="1"/>
  <c r="T33" i="3"/>
  <c r="S33" i="3"/>
  <c r="R33" i="3"/>
  <c r="Q33" i="3"/>
  <c r="X33" i="3" s="1"/>
  <c r="P33" i="3"/>
  <c r="O33" i="3"/>
  <c r="N33" i="3"/>
  <c r="M33" i="3"/>
  <c r="K33" i="3"/>
  <c r="J33" i="3"/>
  <c r="I33" i="3"/>
  <c r="H33" i="3"/>
  <c r="G33" i="3"/>
  <c r="F33" i="3"/>
  <c r="L33" i="3" s="1"/>
  <c r="CJ32" i="3"/>
  <c r="BZ32" i="3"/>
  <c r="BQ32" i="3"/>
  <c r="BO32" i="3"/>
  <c r="BN32" i="3"/>
  <c r="BS32" i="3" s="1"/>
  <c r="BJ32" i="3"/>
  <c r="BH32" i="3"/>
  <c r="AT32" i="3"/>
  <c r="AS32" i="3"/>
  <c r="AR32" i="3"/>
  <c r="AQ32" i="3"/>
  <c r="AO32" i="3"/>
  <c r="AN32" i="3"/>
  <c r="AM32" i="3"/>
  <c r="AL32" i="3"/>
  <c r="AK32" i="3"/>
  <c r="AP32" i="3" s="1"/>
  <c r="AI32" i="3"/>
  <c r="AH32" i="3"/>
  <c r="AG32" i="3"/>
  <c r="AF32" i="3"/>
  <c r="AE32" i="3"/>
  <c r="BG32" i="3" s="1"/>
  <c r="AD32" i="3"/>
  <c r="AC32" i="3"/>
  <c r="AB32" i="3"/>
  <c r="AA32" i="3"/>
  <c r="Z32" i="3"/>
  <c r="Y32" i="3"/>
  <c r="W32" i="3"/>
  <c r="V32" i="3"/>
  <c r="U32" i="3"/>
  <c r="T32" i="3"/>
  <c r="S32" i="3"/>
  <c r="R32" i="3"/>
  <c r="AX32" i="3" s="1"/>
  <c r="Q32" i="3"/>
  <c r="O32" i="3"/>
  <c r="N32" i="3"/>
  <c r="M32" i="3"/>
  <c r="K32" i="3"/>
  <c r="J32" i="3"/>
  <c r="I32" i="3"/>
  <c r="H32" i="3"/>
  <c r="G32" i="3"/>
  <c r="F32" i="3"/>
  <c r="BZ31" i="3"/>
  <c r="BS31" i="3"/>
  <c r="CJ31" i="3" s="1"/>
  <c r="BQ31" i="3"/>
  <c r="BO31" i="3"/>
  <c r="BN31" i="3"/>
  <c r="AY31" i="3"/>
  <c r="AT31" i="3"/>
  <c r="AS31" i="3"/>
  <c r="AR31" i="3"/>
  <c r="AQ31" i="3"/>
  <c r="AO31" i="3"/>
  <c r="AN31" i="3"/>
  <c r="AM31" i="3"/>
  <c r="AL31" i="3"/>
  <c r="AK31" i="3"/>
  <c r="AI31" i="3"/>
  <c r="AH31" i="3"/>
  <c r="AG31" i="3"/>
  <c r="AJ31" i="3" s="1"/>
  <c r="AE31" i="3"/>
  <c r="BL31" i="3" s="1"/>
  <c r="AD31" i="3"/>
  <c r="AC31" i="3"/>
  <c r="AB31" i="3"/>
  <c r="AF31" i="3" s="1"/>
  <c r="AA31" i="3"/>
  <c r="Z31" i="3"/>
  <c r="Y31" i="3"/>
  <c r="BJ31" i="3" s="1"/>
  <c r="W31" i="3"/>
  <c r="V31" i="3"/>
  <c r="U31" i="3"/>
  <c r="X31" i="3" s="1"/>
  <c r="P31" i="3" s="1"/>
  <c r="T31" i="3"/>
  <c r="S31" i="3"/>
  <c r="R31" i="3"/>
  <c r="Q31" i="3"/>
  <c r="O31" i="3"/>
  <c r="N31" i="3"/>
  <c r="M31" i="3"/>
  <c r="K31" i="3"/>
  <c r="J31" i="3"/>
  <c r="I31" i="3"/>
  <c r="H31" i="3"/>
  <c r="G31" i="3"/>
  <c r="L31" i="3" s="1"/>
  <c r="F31" i="3"/>
  <c r="BZ30" i="3"/>
  <c r="BS30" i="3"/>
  <c r="CJ30" i="3" s="1"/>
  <c r="BQ30" i="3"/>
  <c r="BO30" i="3"/>
  <c r="BN30" i="3"/>
  <c r="BG30" i="3"/>
  <c r="BF30" i="3"/>
  <c r="AT30" i="3"/>
  <c r="AS30" i="3"/>
  <c r="AR30" i="3"/>
  <c r="AQ30" i="3"/>
  <c r="AP30" i="3"/>
  <c r="AO30" i="3"/>
  <c r="AN30" i="3"/>
  <c r="AM30" i="3"/>
  <c r="AL30" i="3"/>
  <c r="AK30" i="3"/>
  <c r="AI30" i="3"/>
  <c r="AH30" i="3"/>
  <c r="AG30" i="3"/>
  <c r="CC30" i="3" s="1"/>
  <c r="AE30" i="3"/>
  <c r="CE30" i="3" s="1"/>
  <c r="AD30" i="3"/>
  <c r="AC30" i="3"/>
  <c r="AB30" i="3"/>
  <c r="CB30" i="3" s="1"/>
  <c r="AA30" i="3"/>
  <c r="Z30" i="3"/>
  <c r="BJ30" i="3" s="1"/>
  <c r="Y30" i="3"/>
  <c r="W30" i="3"/>
  <c r="V30" i="3"/>
  <c r="U30" i="3"/>
  <c r="CK30" i="3" s="1"/>
  <c r="T30" i="3"/>
  <c r="S30" i="3"/>
  <c r="R30" i="3"/>
  <c r="AX30" i="3" s="1"/>
  <c r="Q30" i="3"/>
  <c r="O30" i="3"/>
  <c r="N30" i="3"/>
  <c r="M30" i="3"/>
  <c r="K30" i="3"/>
  <c r="J30" i="3"/>
  <c r="I30" i="3"/>
  <c r="H30" i="3"/>
  <c r="G30" i="3"/>
  <c r="F30" i="3"/>
  <c r="BZ29" i="3"/>
  <c r="BQ29" i="3"/>
  <c r="BO29" i="3"/>
  <c r="CC29" i="3" s="1"/>
  <c r="BN29" i="3"/>
  <c r="BS29" i="3" s="1"/>
  <c r="CJ29" i="3" s="1"/>
  <c r="BF29" i="3"/>
  <c r="BD29" i="3"/>
  <c r="AT29" i="3"/>
  <c r="AS29" i="3"/>
  <c r="AR29" i="3"/>
  <c r="AQ29" i="3"/>
  <c r="AO29" i="3"/>
  <c r="AN29" i="3"/>
  <c r="AM29" i="3"/>
  <c r="AL29" i="3"/>
  <c r="AP29" i="3" s="1"/>
  <c r="AK29" i="3"/>
  <c r="AI29" i="3"/>
  <c r="AJ29" i="3" s="1"/>
  <c r="AH29" i="3"/>
  <c r="AG29" i="3"/>
  <c r="AE29" i="3"/>
  <c r="BL29" i="3" s="1"/>
  <c r="AD29" i="3"/>
  <c r="AC29" i="3"/>
  <c r="AB29" i="3"/>
  <c r="CB29" i="3" s="1"/>
  <c r="AA29" i="3"/>
  <c r="AF29" i="3" s="1"/>
  <c r="Z29" i="3"/>
  <c r="Y29" i="3"/>
  <c r="BJ29" i="3" s="1"/>
  <c r="X29" i="3"/>
  <c r="P29" i="3" s="1"/>
  <c r="W29" i="3"/>
  <c r="V29" i="3"/>
  <c r="U29" i="3"/>
  <c r="T29" i="3"/>
  <c r="S29" i="3"/>
  <c r="R29" i="3"/>
  <c r="AX29" i="3" s="1"/>
  <c r="Q29" i="3"/>
  <c r="O29" i="3"/>
  <c r="N29" i="3"/>
  <c r="M29" i="3"/>
  <c r="K29" i="3"/>
  <c r="L29" i="3" s="1"/>
  <c r="AV29" i="3" s="1"/>
  <c r="AW29" i="3" s="1"/>
  <c r="J29" i="3"/>
  <c r="I29" i="3"/>
  <c r="H29" i="3"/>
  <c r="G29" i="3"/>
  <c r="AZ29" i="3" s="1"/>
  <c r="F29" i="3"/>
  <c r="BH29" i="3" s="1"/>
  <c r="CC28" i="3"/>
  <c r="BZ28" i="3"/>
  <c r="BQ28" i="3"/>
  <c r="BO28" i="3"/>
  <c r="BN28" i="3"/>
  <c r="BS28" i="3" s="1"/>
  <c r="CJ28" i="3" s="1"/>
  <c r="CK28" i="3" s="1"/>
  <c r="AT28" i="3"/>
  <c r="AS28" i="3"/>
  <c r="AR28" i="3"/>
  <c r="AQ28" i="3"/>
  <c r="AO28" i="3"/>
  <c r="AN28" i="3"/>
  <c r="AM28" i="3"/>
  <c r="AL28" i="3"/>
  <c r="AK28" i="3"/>
  <c r="AJ28" i="3"/>
  <c r="AI28" i="3"/>
  <c r="AH28" i="3"/>
  <c r="AG28" i="3"/>
  <c r="AE28" i="3"/>
  <c r="BL28" i="3" s="1"/>
  <c r="AD28" i="3"/>
  <c r="AC28" i="3"/>
  <c r="AB28" i="3"/>
  <c r="BF28" i="3" s="1"/>
  <c r="AA28" i="3"/>
  <c r="Z28" i="3"/>
  <c r="Y28" i="3"/>
  <c r="BJ28" i="3" s="1"/>
  <c r="W28" i="3"/>
  <c r="V28" i="3"/>
  <c r="U28" i="3"/>
  <c r="T28" i="3"/>
  <c r="S28" i="3"/>
  <c r="R28" i="3"/>
  <c r="Q28" i="3"/>
  <c r="X28" i="3" s="1"/>
  <c r="P28" i="3" s="1"/>
  <c r="BA28" i="3" s="1"/>
  <c r="O28" i="3"/>
  <c r="N28" i="3"/>
  <c r="M28" i="3"/>
  <c r="L28" i="3"/>
  <c r="K28" i="3"/>
  <c r="J28" i="3"/>
  <c r="I28" i="3"/>
  <c r="H28" i="3"/>
  <c r="G28" i="3"/>
  <c r="F28" i="3"/>
  <c r="CK27" i="3"/>
  <c r="CJ27" i="3"/>
  <c r="BZ27" i="3"/>
  <c r="BQ27" i="3"/>
  <c r="BO27" i="3"/>
  <c r="BS27" i="3" s="1"/>
  <c r="BN27" i="3"/>
  <c r="BL27" i="3"/>
  <c r="BJ27" i="3"/>
  <c r="BH27" i="3"/>
  <c r="AT27" i="3"/>
  <c r="AS27" i="3"/>
  <c r="AR27" i="3"/>
  <c r="AQ27" i="3"/>
  <c r="AO27" i="3"/>
  <c r="AN27" i="3"/>
  <c r="AM27" i="3"/>
  <c r="AL27" i="3"/>
  <c r="AK27" i="3"/>
  <c r="AP27" i="3" s="1"/>
  <c r="AI27" i="3"/>
  <c r="AH27" i="3"/>
  <c r="AG27" i="3"/>
  <c r="AE27" i="3"/>
  <c r="BG27" i="3" s="1"/>
  <c r="AD27" i="3"/>
  <c r="AC27" i="3"/>
  <c r="AB27" i="3"/>
  <c r="BF27" i="3" s="1"/>
  <c r="AA27" i="3"/>
  <c r="AF27" i="3" s="1"/>
  <c r="Z27" i="3"/>
  <c r="Y27" i="3"/>
  <c r="W27" i="3"/>
  <c r="V27" i="3"/>
  <c r="U27" i="3"/>
  <c r="T27" i="3"/>
  <c r="S27" i="3"/>
  <c r="R27" i="3"/>
  <c r="Q27" i="3"/>
  <c r="O27" i="3"/>
  <c r="N27" i="3"/>
  <c r="M27" i="3"/>
  <c r="K27" i="3"/>
  <c r="J27" i="3"/>
  <c r="I27" i="3"/>
  <c r="H27" i="3"/>
  <c r="G27" i="3"/>
  <c r="F27" i="3"/>
  <c r="CC26" i="3"/>
  <c r="BZ26" i="3"/>
  <c r="BS26" i="3"/>
  <c r="CJ26" i="3" s="1"/>
  <c r="CK26" i="3" s="1"/>
  <c r="BQ26" i="3"/>
  <c r="BO26" i="3"/>
  <c r="BN26" i="3"/>
  <c r="BL26" i="3"/>
  <c r="BH26" i="3"/>
  <c r="BF26" i="3"/>
  <c r="BD26" i="3"/>
  <c r="AY26" i="3"/>
  <c r="AT26" i="3"/>
  <c r="AS26" i="3"/>
  <c r="AR26" i="3"/>
  <c r="AQ26" i="3"/>
  <c r="AO26" i="3"/>
  <c r="AN26" i="3"/>
  <c r="AM26" i="3"/>
  <c r="AL26" i="3"/>
  <c r="AK26" i="3"/>
  <c r="AI26" i="3"/>
  <c r="AH26" i="3"/>
  <c r="AG26" i="3"/>
  <c r="AJ26" i="3" s="1"/>
  <c r="AE26" i="3"/>
  <c r="BG26" i="3" s="1"/>
  <c r="AD26" i="3"/>
  <c r="AC26" i="3"/>
  <c r="AB26" i="3"/>
  <c r="CB26" i="3" s="1"/>
  <c r="AA26" i="3"/>
  <c r="AF26" i="3" s="1"/>
  <c r="Z26" i="3"/>
  <c r="Y26" i="3"/>
  <c r="BJ26" i="3" s="1"/>
  <c r="W26" i="3"/>
  <c r="V26" i="3"/>
  <c r="U26" i="3"/>
  <c r="T26" i="3"/>
  <c r="S26" i="3"/>
  <c r="R26" i="3"/>
  <c r="Q26" i="3"/>
  <c r="X26" i="3" s="1"/>
  <c r="P26" i="3" s="1"/>
  <c r="AZ26" i="3" s="1"/>
  <c r="O26" i="3"/>
  <c r="N26" i="3"/>
  <c r="M26" i="3"/>
  <c r="K26" i="3"/>
  <c r="J26" i="3"/>
  <c r="I26" i="3"/>
  <c r="H26" i="3"/>
  <c r="G26" i="3"/>
  <c r="F26" i="3"/>
  <c r="L26" i="3" s="1"/>
  <c r="BZ25" i="3"/>
  <c r="BQ25" i="3"/>
  <c r="BO25" i="3"/>
  <c r="BN25" i="3"/>
  <c r="BS25" i="3" s="1"/>
  <c r="CJ25" i="3" s="1"/>
  <c r="CK25" i="3" s="1"/>
  <c r="BG25" i="3"/>
  <c r="BF25" i="3"/>
  <c r="AT25" i="3"/>
  <c r="AS25" i="3"/>
  <c r="AR25" i="3"/>
  <c r="AQ25" i="3"/>
  <c r="AO25" i="3"/>
  <c r="AN25" i="3"/>
  <c r="AM25" i="3"/>
  <c r="AL25" i="3"/>
  <c r="AK25" i="3"/>
  <c r="AP25" i="3" s="1"/>
  <c r="AI25" i="3"/>
  <c r="AH25" i="3"/>
  <c r="AJ25" i="3" s="1"/>
  <c r="AG25" i="3"/>
  <c r="CC25" i="3" s="1"/>
  <c r="AE25" i="3"/>
  <c r="AD25" i="3"/>
  <c r="AC25" i="3"/>
  <c r="AB25" i="3"/>
  <c r="BD25" i="3" s="1"/>
  <c r="AA25" i="3"/>
  <c r="Z25" i="3"/>
  <c r="Y25" i="3"/>
  <c r="BJ25" i="3" s="1"/>
  <c r="W25" i="3"/>
  <c r="AY25" i="3" s="1"/>
  <c r="V25" i="3"/>
  <c r="U25" i="3"/>
  <c r="T25" i="3"/>
  <c r="S25" i="3"/>
  <c r="R25" i="3"/>
  <c r="Q25" i="3"/>
  <c r="O25" i="3"/>
  <c r="N25" i="3"/>
  <c r="M25" i="3"/>
  <c r="K25" i="3"/>
  <c r="J25" i="3"/>
  <c r="I25" i="3"/>
  <c r="H25" i="3"/>
  <c r="G25" i="3"/>
  <c r="F25" i="3"/>
  <c r="BZ24" i="3"/>
  <c r="BQ24" i="3"/>
  <c r="CE24" i="3" s="1"/>
  <c r="BO24" i="3"/>
  <c r="CC24" i="3" s="1"/>
  <c r="BN24" i="3"/>
  <c r="BH24" i="3"/>
  <c r="BF24" i="3"/>
  <c r="AT24" i="3"/>
  <c r="AS24" i="3"/>
  <c r="AR24" i="3"/>
  <c r="AQ24" i="3"/>
  <c r="AO24" i="3"/>
  <c r="AN24" i="3"/>
  <c r="AM24" i="3"/>
  <c r="AL24" i="3"/>
  <c r="AK24" i="3"/>
  <c r="AP24" i="3" s="1"/>
  <c r="AX24" i="3" s="1"/>
  <c r="AJ24" i="3"/>
  <c r="AI24" i="3"/>
  <c r="AH24" i="3"/>
  <c r="AG24" i="3"/>
  <c r="AF24" i="3"/>
  <c r="AE24" i="3"/>
  <c r="BL24" i="3" s="1"/>
  <c r="AD24" i="3"/>
  <c r="AC24" i="3"/>
  <c r="AB24" i="3"/>
  <c r="BD24" i="3" s="1"/>
  <c r="AA24" i="3"/>
  <c r="Z24" i="3"/>
  <c r="Y24" i="3"/>
  <c r="BJ24" i="3" s="1"/>
  <c r="X24" i="3"/>
  <c r="P24" i="3" s="1"/>
  <c r="AZ24" i="3" s="1"/>
  <c r="W24" i="3"/>
  <c r="V24" i="3"/>
  <c r="U24" i="3"/>
  <c r="T24" i="3"/>
  <c r="S24" i="3"/>
  <c r="R24" i="3"/>
  <c r="Q24" i="3"/>
  <c r="O24" i="3"/>
  <c r="N24" i="3"/>
  <c r="M24" i="3"/>
  <c r="K24" i="3"/>
  <c r="J24" i="3"/>
  <c r="I24" i="3"/>
  <c r="H24" i="3"/>
  <c r="L24" i="3" s="1"/>
  <c r="AV24" i="3" s="1"/>
  <c r="AW24" i="3" s="1"/>
  <c r="G24" i="3"/>
  <c r="F24" i="3"/>
  <c r="BA24" i="3" s="1"/>
  <c r="CE23" i="3"/>
  <c r="CC23" i="3"/>
  <c r="BZ23" i="3"/>
  <c r="BQ23" i="3"/>
  <c r="BO23" i="3"/>
  <c r="BN23" i="3"/>
  <c r="BS23" i="3" s="1"/>
  <c r="CJ23" i="3" s="1"/>
  <c r="BL23" i="3"/>
  <c r="BF23" i="3"/>
  <c r="BD23" i="3"/>
  <c r="AT23" i="3"/>
  <c r="AS23" i="3"/>
  <c r="AR23" i="3"/>
  <c r="AQ23" i="3"/>
  <c r="AP23" i="3"/>
  <c r="AO23" i="3"/>
  <c r="AN23" i="3"/>
  <c r="AM23" i="3"/>
  <c r="AL23" i="3"/>
  <c r="AK23" i="3"/>
  <c r="AI23" i="3"/>
  <c r="AH23" i="3"/>
  <c r="AG23" i="3"/>
  <c r="AJ23" i="3" s="1"/>
  <c r="AE23" i="3"/>
  <c r="BG23" i="3" s="1"/>
  <c r="AD23" i="3"/>
  <c r="AC23" i="3"/>
  <c r="AB23" i="3"/>
  <c r="CB23" i="3" s="1"/>
  <c r="CG23" i="3" s="1"/>
  <c r="CH23" i="3" s="1"/>
  <c r="AA23" i="3"/>
  <c r="Z23" i="3"/>
  <c r="Y23" i="3"/>
  <c r="BJ23" i="3" s="1"/>
  <c r="W23" i="3"/>
  <c r="V23" i="3"/>
  <c r="U23" i="3"/>
  <c r="AY23" i="3" s="1"/>
  <c r="T23" i="3"/>
  <c r="S23" i="3"/>
  <c r="R23" i="3"/>
  <c r="AX23" i="3" s="1"/>
  <c r="Q23" i="3"/>
  <c r="O23" i="3"/>
  <c r="N23" i="3"/>
  <c r="M23" i="3"/>
  <c r="K23" i="3"/>
  <c r="J23" i="3"/>
  <c r="I23" i="3"/>
  <c r="H23" i="3"/>
  <c r="G23" i="3"/>
  <c r="F23" i="3"/>
  <c r="CK22" i="3"/>
  <c r="CE22" i="3"/>
  <c r="BZ22" i="3"/>
  <c r="BQ22" i="3"/>
  <c r="BO22" i="3"/>
  <c r="BN22" i="3"/>
  <c r="BS22" i="3" s="1"/>
  <c r="CJ22" i="3" s="1"/>
  <c r="BL22" i="3"/>
  <c r="BF22" i="3"/>
  <c r="AT22" i="3"/>
  <c r="AS22" i="3"/>
  <c r="AR22" i="3"/>
  <c r="AQ22" i="3"/>
  <c r="AP22" i="3"/>
  <c r="AO22" i="3"/>
  <c r="AN22" i="3"/>
  <c r="AM22" i="3"/>
  <c r="AL22" i="3"/>
  <c r="AK22" i="3"/>
  <c r="AI22" i="3"/>
  <c r="AH22" i="3"/>
  <c r="AG22" i="3"/>
  <c r="CC22" i="3" s="1"/>
  <c r="AE22" i="3"/>
  <c r="BG22" i="3" s="1"/>
  <c r="AD22" i="3"/>
  <c r="AC22" i="3"/>
  <c r="AB22" i="3"/>
  <c r="BD22" i="3" s="1"/>
  <c r="AA22" i="3"/>
  <c r="Z22" i="3"/>
  <c r="Y22" i="3"/>
  <c r="BJ22" i="3" s="1"/>
  <c r="W22" i="3"/>
  <c r="V22" i="3"/>
  <c r="U22" i="3"/>
  <c r="AY22" i="3" s="1"/>
  <c r="T22" i="3"/>
  <c r="S22" i="3"/>
  <c r="R22" i="3"/>
  <c r="Q22" i="3"/>
  <c r="X22" i="3" s="1"/>
  <c r="P22" i="3" s="1"/>
  <c r="O22" i="3"/>
  <c r="N22" i="3"/>
  <c r="M22" i="3"/>
  <c r="K22" i="3"/>
  <c r="J22" i="3"/>
  <c r="I22" i="3"/>
  <c r="H22" i="3"/>
  <c r="G22" i="3"/>
  <c r="F22" i="3"/>
  <c r="CE21" i="3"/>
  <c r="BZ21" i="3"/>
  <c r="BQ21" i="3"/>
  <c r="BO21" i="3"/>
  <c r="BN21" i="3"/>
  <c r="BS21" i="3" s="1"/>
  <c r="AT21" i="3"/>
  <c r="AS21" i="3"/>
  <c r="AR21" i="3"/>
  <c r="AQ21" i="3"/>
  <c r="AO21" i="3"/>
  <c r="AN21" i="3"/>
  <c r="AM21" i="3"/>
  <c r="AL21" i="3"/>
  <c r="AK21" i="3"/>
  <c r="AI21" i="3"/>
  <c r="AH21" i="3"/>
  <c r="AG21" i="3"/>
  <c r="AE21" i="3"/>
  <c r="BL21" i="3" s="1"/>
  <c r="AD21" i="3"/>
  <c r="AC21" i="3"/>
  <c r="AB21" i="3"/>
  <c r="CB21" i="3" s="1"/>
  <c r="AA21" i="3"/>
  <c r="Z21" i="3"/>
  <c r="BJ21" i="3" s="1"/>
  <c r="Y21" i="3"/>
  <c r="W21" i="3"/>
  <c r="V21" i="3"/>
  <c r="U21" i="3"/>
  <c r="T21" i="3"/>
  <c r="S21" i="3"/>
  <c r="R21" i="3"/>
  <c r="Q21" i="3"/>
  <c r="O21" i="3"/>
  <c r="N21" i="3"/>
  <c r="M21" i="3"/>
  <c r="K21" i="3"/>
  <c r="J21" i="3"/>
  <c r="I21" i="3"/>
  <c r="H21" i="3"/>
  <c r="G21" i="3"/>
  <c r="F21" i="3"/>
  <c r="BZ20" i="3"/>
  <c r="BQ20" i="3"/>
  <c r="BO20" i="3"/>
  <c r="BN20" i="3"/>
  <c r="BS20" i="3" s="1"/>
  <c r="CJ20" i="3" s="1"/>
  <c r="BJ20" i="3"/>
  <c r="BH20" i="3"/>
  <c r="AT20" i="3"/>
  <c r="AS20" i="3"/>
  <c r="AR20" i="3"/>
  <c r="AQ20" i="3"/>
  <c r="AO20" i="3"/>
  <c r="AN20" i="3"/>
  <c r="AM20" i="3"/>
  <c r="AL20" i="3"/>
  <c r="AK20" i="3"/>
  <c r="AP20" i="3" s="1"/>
  <c r="AI20" i="3"/>
  <c r="AH20" i="3"/>
  <c r="AG20" i="3"/>
  <c r="AF20" i="3"/>
  <c r="AE20" i="3"/>
  <c r="BG20" i="3" s="1"/>
  <c r="AD20" i="3"/>
  <c r="AC20" i="3"/>
  <c r="AB20" i="3"/>
  <c r="AA20" i="3"/>
  <c r="Z20" i="3"/>
  <c r="Y20" i="3"/>
  <c r="W20" i="3"/>
  <c r="V20" i="3"/>
  <c r="U20" i="3"/>
  <c r="T20" i="3"/>
  <c r="S20" i="3"/>
  <c r="X20" i="3" s="1"/>
  <c r="P20" i="3" s="1"/>
  <c r="R20" i="3"/>
  <c r="Q20" i="3"/>
  <c r="O20" i="3"/>
  <c r="N20" i="3"/>
  <c r="M20" i="3"/>
  <c r="K20" i="3"/>
  <c r="J20" i="3"/>
  <c r="I20" i="3"/>
  <c r="BA20" i="3" s="1"/>
  <c r="H20" i="3"/>
  <c r="G20" i="3"/>
  <c r="F20" i="3"/>
  <c r="BZ19" i="3"/>
  <c r="BQ19" i="3"/>
  <c r="BS19" i="3" s="1"/>
  <c r="CJ19" i="3" s="1"/>
  <c r="BO19" i="3"/>
  <c r="BN19" i="3"/>
  <c r="BJ19" i="3"/>
  <c r="AT19" i="3"/>
  <c r="AS19" i="3"/>
  <c r="AR19" i="3"/>
  <c r="AQ19" i="3"/>
  <c r="AO19" i="3"/>
  <c r="AN19" i="3"/>
  <c r="AM19" i="3"/>
  <c r="AL19" i="3"/>
  <c r="AK19" i="3"/>
  <c r="AI19" i="3"/>
  <c r="AH19" i="3"/>
  <c r="AG19" i="3"/>
  <c r="AE19" i="3"/>
  <c r="BL19" i="3" s="1"/>
  <c r="AD19" i="3"/>
  <c r="AC19" i="3"/>
  <c r="AB19" i="3"/>
  <c r="AA19" i="3"/>
  <c r="Z19" i="3"/>
  <c r="Y19" i="3"/>
  <c r="W19" i="3"/>
  <c r="V19" i="3"/>
  <c r="U19" i="3"/>
  <c r="AY19" i="3" s="1"/>
  <c r="T19" i="3"/>
  <c r="S19" i="3"/>
  <c r="R19" i="3"/>
  <c r="Q19" i="3"/>
  <c r="O19" i="3"/>
  <c r="N19" i="3"/>
  <c r="M19" i="3"/>
  <c r="K19" i="3"/>
  <c r="J19" i="3"/>
  <c r="I19" i="3"/>
  <c r="H19" i="3"/>
  <c r="G19" i="3"/>
  <c r="F19" i="3"/>
  <c r="BH19" i="3" s="1"/>
  <c r="CJ18" i="3"/>
  <c r="CE18" i="3"/>
  <c r="BZ18" i="3"/>
  <c r="BS18" i="3"/>
  <c r="BQ18" i="3"/>
  <c r="BO18" i="3"/>
  <c r="BN18" i="3"/>
  <c r="BJ18" i="3"/>
  <c r="BG18" i="3"/>
  <c r="AT18" i="3"/>
  <c r="AS18" i="3"/>
  <c r="AR18" i="3"/>
  <c r="AQ18" i="3"/>
  <c r="AO18" i="3"/>
  <c r="AN18" i="3"/>
  <c r="AM18" i="3"/>
  <c r="AL18" i="3"/>
  <c r="AP18" i="3" s="1"/>
  <c r="AK18" i="3"/>
  <c r="AI18" i="3"/>
  <c r="AH18" i="3"/>
  <c r="AG18" i="3"/>
  <c r="BF18" i="3" s="1"/>
  <c r="AE18" i="3"/>
  <c r="BL18" i="3" s="1"/>
  <c r="AD18" i="3"/>
  <c r="AC18" i="3"/>
  <c r="AB18" i="3"/>
  <c r="CB18" i="3" s="1"/>
  <c r="AA18" i="3"/>
  <c r="Z18" i="3"/>
  <c r="Y18" i="3"/>
  <c r="W18" i="3"/>
  <c r="V18" i="3"/>
  <c r="U18" i="3"/>
  <c r="T18" i="3"/>
  <c r="S18" i="3"/>
  <c r="R18" i="3"/>
  <c r="Q18" i="3"/>
  <c r="O18" i="3"/>
  <c r="N18" i="3"/>
  <c r="M18" i="3"/>
  <c r="K18" i="3"/>
  <c r="J18" i="3"/>
  <c r="I18" i="3"/>
  <c r="H18" i="3"/>
  <c r="G18" i="3"/>
  <c r="F18" i="3"/>
  <c r="BZ17" i="3"/>
  <c r="BS17" i="3"/>
  <c r="CJ17" i="3" s="1"/>
  <c r="BQ17" i="3"/>
  <c r="BO17" i="3"/>
  <c r="CC17" i="3" s="1"/>
  <c r="BN17" i="3"/>
  <c r="BD17" i="3"/>
  <c r="AT17" i="3"/>
  <c r="AS17" i="3"/>
  <c r="AR17" i="3"/>
  <c r="AQ17" i="3"/>
  <c r="AO17" i="3"/>
  <c r="AN17" i="3"/>
  <c r="AM17" i="3"/>
  <c r="AL17" i="3"/>
  <c r="AP17" i="3" s="1"/>
  <c r="AK17" i="3"/>
  <c r="AI17" i="3"/>
  <c r="AJ17" i="3" s="1"/>
  <c r="AH17" i="3"/>
  <c r="AG17" i="3"/>
  <c r="AE17" i="3"/>
  <c r="BG17" i="3" s="1"/>
  <c r="AD17" i="3"/>
  <c r="AC17" i="3"/>
  <c r="AB17" i="3"/>
  <c r="BF17" i="3" s="1"/>
  <c r="AA17" i="3"/>
  <c r="Z17" i="3"/>
  <c r="Y17" i="3"/>
  <c r="W17" i="3"/>
  <c r="CK17" i="3" s="1"/>
  <c r="V17" i="3"/>
  <c r="U17" i="3"/>
  <c r="T17" i="3"/>
  <c r="S17" i="3"/>
  <c r="X17" i="3" s="1"/>
  <c r="P17" i="3" s="1"/>
  <c r="R17" i="3"/>
  <c r="AX17" i="3" s="1"/>
  <c r="Q17" i="3"/>
  <c r="O17" i="3"/>
  <c r="N17" i="3"/>
  <c r="M17" i="3"/>
  <c r="K17" i="3"/>
  <c r="J17" i="3"/>
  <c r="I17" i="3"/>
  <c r="H17" i="3"/>
  <c r="G17" i="3"/>
  <c r="L17" i="3" s="1"/>
  <c r="AV17" i="3" s="1"/>
  <c r="AW17" i="3" s="1"/>
  <c r="F17" i="3"/>
  <c r="BH17" i="3" s="1"/>
  <c r="CC16" i="3"/>
  <c r="CB16" i="3"/>
  <c r="BZ16" i="3"/>
  <c r="BQ16" i="3"/>
  <c r="BO16" i="3"/>
  <c r="BN16" i="3"/>
  <c r="BS16" i="3" s="1"/>
  <c r="CJ16" i="3" s="1"/>
  <c r="CK16" i="3" s="1"/>
  <c r="BJ16" i="3"/>
  <c r="BG16" i="3"/>
  <c r="BD16" i="3"/>
  <c r="AT16" i="3"/>
  <c r="AS16" i="3"/>
  <c r="AR16" i="3"/>
  <c r="AQ16" i="3"/>
  <c r="AO16" i="3"/>
  <c r="AN16" i="3"/>
  <c r="AM16" i="3"/>
  <c r="AL16" i="3"/>
  <c r="AK16" i="3"/>
  <c r="AP16" i="3" s="1"/>
  <c r="AJ16" i="3"/>
  <c r="AI16" i="3"/>
  <c r="AH16" i="3"/>
  <c r="AG16" i="3"/>
  <c r="AE16" i="3"/>
  <c r="AD16" i="3"/>
  <c r="AC16" i="3"/>
  <c r="AB16" i="3"/>
  <c r="BF16" i="3" s="1"/>
  <c r="AA16" i="3"/>
  <c r="Z16" i="3"/>
  <c r="Y16" i="3"/>
  <c r="X16" i="3"/>
  <c r="P16" i="3" s="1"/>
  <c r="W16" i="3"/>
  <c r="V16" i="3"/>
  <c r="U16" i="3"/>
  <c r="AY16" i="3" s="1"/>
  <c r="T16" i="3"/>
  <c r="S16" i="3"/>
  <c r="R16" i="3"/>
  <c r="Q16" i="3"/>
  <c r="O16" i="3"/>
  <c r="N16" i="3"/>
  <c r="M16" i="3"/>
  <c r="L16" i="3"/>
  <c r="K16" i="3"/>
  <c r="J16" i="3"/>
  <c r="I16" i="3"/>
  <c r="H16" i="3"/>
  <c r="G16" i="3"/>
  <c r="F16" i="3"/>
  <c r="BZ15" i="3"/>
  <c r="BQ15" i="3"/>
  <c r="BO15" i="3"/>
  <c r="BS15" i="3" s="1"/>
  <c r="CJ15" i="3" s="1"/>
  <c r="BN15" i="3"/>
  <c r="BL15" i="3"/>
  <c r="BJ15" i="3"/>
  <c r="BH15" i="3"/>
  <c r="BD15" i="3"/>
  <c r="AT15" i="3"/>
  <c r="AS15" i="3"/>
  <c r="AR15" i="3"/>
  <c r="AQ15" i="3"/>
  <c r="AO15" i="3"/>
  <c r="AN15" i="3"/>
  <c r="AM15" i="3"/>
  <c r="AL15" i="3"/>
  <c r="AK15" i="3"/>
  <c r="AP15" i="3" s="1"/>
  <c r="AI15" i="3"/>
  <c r="AH15" i="3"/>
  <c r="AG15" i="3"/>
  <c r="AJ15" i="3" s="1"/>
  <c r="AE15" i="3"/>
  <c r="BG15" i="3" s="1"/>
  <c r="AD15" i="3"/>
  <c r="AC15" i="3"/>
  <c r="AB15" i="3"/>
  <c r="BF15" i="3" s="1"/>
  <c r="AA15" i="3"/>
  <c r="AF15" i="3" s="1"/>
  <c r="Z15" i="3"/>
  <c r="Y15" i="3"/>
  <c r="W15" i="3"/>
  <c r="V15" i="3"/>
  <c r="U15" i="3"/>
  <c r="AY15" i="3" s="1"/>
  <c r="T15" i="3"/>
  <c r="S15" i="3"/>
  <c r="R15" i="3"/>
  <c r="Q15" i="3"/>
  <c r="X15" i="3" s="1"/>
  <c r="P15" i="3" s="1"/>
  <c r="AZ15" i="3" s="1"/>
  <c r="O15" i="3"/>
  <c r="N15" i="3"/>
  <c r="M15" i="3"/>
  <c r="K15" i="3"/>
  <c r="J15" i="3"/>
  <c r="I15" i="3"/>
  <c r="L15" i="3" s="1"/>
  <c r="H15" i="3"/>
  <c r="G15" i="3"/>
  <c r="F15" i="3"/>
  <c r="CC14" i="3"/>
  <c r="BZ14" i="3"/>
  <c r="BS14" i="3"/>
  <c r="CJ14" i="3" s="1"/>
  <c r="CK14" i="3" s="1"/>
  <c r="BQ14" i="3"/>
  <c r="BO14" i="3"/>
  <c r="BN14" i="3"/>
  <c r="BL14" i="3"/>
  <c r="BH14" i="3"/>
  <c r="BD14" i="3"/>
  <c r="AY14" i="3"/>
  <c r="AT14" i="3"/>
  <c r="AS14" i="3"/>
  <c r="AR14" i="3"/>
  <c r="AQ14" i="3"/>
  <c r="AO14" i="3"/>
  <c r="AN14" i="3"/>
  <c r="AM14" i="3"/>
  <c r="AL14" i="3"/>
  <c r="AK14" i="3"/>
  <c r="AI14" i="3"/>
  <c r="AH14" i="3"/>
  <c r="AG14" i="3"/>
  <c r="AE14" i="3"/>
  <c r="BG14" i="3" s="1"/>
  <c r="AD14" i="3"/>
  <c r="AC14" i="3"/>
  <c r="AB14" i="3"/>
  <c r="BF14" i="3" s="1"/>
  <c r="AA14" i="3"/>
  <c r="Z14" i="3"/>
  <c r="Y14" i="3"/>
  <c r="BJ14" i="3" s="1"/>
  <c r="W14" i="3"/>
  <c r="V14" i="3"/>
  <c r="U14" i="3"/>
  <c r="T14" i="3"/>
  <c r="S14" i="3"/>
  <c r="R14" i="3"/>
  <c r="Q14" i="3"/>
  <c r="X14" i="3" s="1"/>
  <c r="P14" i="3" s="1"/>
  <c r="AZ14" i="3" s="1"/>
  <c r="O14" i="3"/>
  <c r="N14" i="3"/>
  <c r="M14" i="3"/>
  <c r="K14" i="3"/>
  <c r="J14" i="3"/>
  <c r="I14" i="3"/>
  <c r="H14" i="3"/>
  <c r="G14" i="3"/>
  <c r="F14" i="3"/>
  <c r="BZ13" i="3"/>
  <c r="BQ13" i="3"/>
  <c r="BO13" i="3"/>
  <c r="BS13" i="3" s="1"/>
  <c r="BN13" i="3"/>
  <c r="BF13" i="3"/>
  <c r="AT13" i="3"/>
  <c r="AS13" i="3"/>
  <c r="AR13" i="3"/>
  <c r="AQ13" i="3"/>
  <c r="AP13" i="3"/>
  <c r="AO13" i="3"/>
  <c r="AN13" i="3"/>
  <c r="AM13" i="3"/>
  <c r="AL13" i="3"/>
  <c r="AK13" i="3"/>
  <c r="AI13" i="3"/>
  <c r="AH13" i="3"/>
  <c r="AJ13" i="3" s="1"/>
  <c r="AG13" i="3"/>
  <c r="CC13" i="3" s="1"/>
  <c r="AE13" i="3"/>
  <c r="CE13" i="3" s="1"/>
  <c r="AD13" i="3"/>
  <c r="AC13" i="3"/>
  <c r="AB13" i="3"/>
  <c r="BD13" i="3" s="1"/>
  <c r="AA13" i="3"/>
  <c r="AF13" i="3" s="1"/>
  <c r="Z13" i="3"/>
  <c r="Y13" i="3"/>
  <c r="BJ13" i="3" s="1"/>
  <c r="W13" i="3"/>
  <c r="V13" i="3"/>
  <c r="U13" i="3"/>
  <c r="T13" i="3"/>
  <c r="S13" i="3"/>
  <c r="R13" i="3"/>
  <c r="Q13" i="3"/>
  <c r="O13" i="3"/>
  <c r="N13" i="3"/>
  <c r="M13" i="3"/>
  <c r="K13" i="3"/>
  <c r="J13" i="3"/>
  <c r="I13" i="3"/>
  <c r="H13" i="3"/>
  <c r="G13" i="3"/>
  <c r="F13" i="3"/>
  <c r="BZ12" i="3"/>
  <c r="BQ12" i="3"/>
  <c r="CE12" i="3" s="1"/>
  <c r="BO12" i="3"/>
  <c r="CC12" i="3" s="1"/>
  <c r="BN12" i="3"/>
  <c r="BH12" i="3"/>
  <c r="BF12" i="3"/>
  <c r="BD12" i="3"/>
  <c r="AT12" i="3"/>
  <c r="AS12" i="3"/>
  <c r="AR12" i="3"/>
  <c r="AQ12" i="3"/>
  <c r="AO12" i="3"/>
  <c r="AN12" i="3"/>
  <c r="AM12" i="3"/>
  <c r="AL12" i="3"/>
  <c r="AK12" i="3"/>
  <c r="AP12" i="3" s="1"/>
  <c r="AJ12" i="3"/>
  <c r="AI12" i="3"/>
  <c r="AH12" i="3"/>
  <c r="AG12" i="3"/>
  <c r="AF12" i="3"/>
  <c r="AE12" i="3"/>
  <c r="BL12" i="3" s="1"/>
  <c r="AD12" i="3"/>
  <c r="AC12" i="3"/>
  <c r="AB12" i="3"/>
  <c r="AA12" i="3"/>
  <c r="Z12" i="3"/>
  <c r="Y12" i="3"/>
  <c r="BJ12" i="3" s="1"/>
  <c r="W12" i="3"/>
  <c r="V12" i="3"/>
  <c r="U12" i="3"/>
  <c r="T12" i="3"/>
  <c r="AX12" i="3" s="1"/>
  <c r="S12" i="3"/>
  <c r="R12" i="3"/>
  <c r="X12" i="3" s="1"/>
  <c r="P12" i="3" s="1"/>
  <c r="Q12" i="3"/>
  <c r="O12" i="3"/>
  <c r="N12" i="3"/>
  <c r="M12" i="3"/>
  <c r="K12" i="3"/>
  <c r="J12" i="3"/>
  <c r="I12" i="3"/>
  <c r="H12" i="3"/>
  <c r="G12" i="3"/>
  <c r="F12" i="3"/>
  <c r="CC11" i="3"/>
  <c r="BZ11" i="3"/>
  <c r="BQ11" i="3"/>
  <c r="CE11" i="3" s="1"/>
  <c r="BO11" i="3"/>
  <c r="BN11" i="3"/>
  <c r="BS11" i="3" s="1"/>
  <c r="CJ11" i="3" s="1"/>
  <c r="BL11" i="3"/>
  <c r="BH11" i="3"/>
  <c r="AT11" i="3"/>
  <c r="AS11" i="3"/>
  <c r="AR11" i="3"/>
  <c r="AQ11" i="3"/>
  <c r="AO11" i="3"/>
  <c r="AN11" i="3"/>
  <c r="AM11" i="3"/>
  <c r="AL11" i="3"/>
  <c r="AK11" i="3"/>
  <c r="AP11" i="3" s="1"/>
  <c r="AI11" i="3"/>
  <c r="AH11" i="3"/>
  <c r="AJ11" i="3" s="1"/>
  <c r="AG11" i="3"/>
  <c r="AE11" i="3"/>
  <c r="BG11" i="3" s="1"/>
  <c r="AD11" i="3"/>
  <c r="AC11" i="3"/>
  <c r="AB11" i="3"/>
  <c r="BD11" i="3" s="1"/>
  <c r="AA11" i="3"/>
  <c r="Z11" i="3"/>
  <c r="Y11" i="3"/>
  <c r="BJ11" i="3" s="1"/>
  <c r="W11" i="3"/>
  <c r="CK11" i="3" s="1"/>
  <c r="V11" i="3"/>
  <c r="U11" i="3"/>
  <c r="T11" i="3"/>
  <c r="S11" i="3"/>
  <c r="R11" i="3"/>
  <c r="AX11" i="3" s="1"/>
  <c r="Q11" i="3"/>
  <c r="O11" i="3"/>
  <c r="N11" i="3"/>
  <c r="M11" i="3"/>
  <c r="K11" i="3"/>
  <c r="J11" i="3"/>
  <c r="I11" i="3"/>
  <c r="H11" i="3"/>
  <c r="G11" i="3"/>
  <c r="F11" i="3"/>
  <c r="BZ10" i="3"/>
  <c r="BQ10" i="3"/>
  <c r="BO10" i="3"/>
  <c r="BN10" i="3"/>
  <c r="BS10" i="3" s="1"/>
  <c r="CJ10" i="3" s="1"/>
  <c r="AT10" i="3"/>
  <c r="AS10" i="3"/>
  <c r="AR10" i="3"/>
  <c r="AQ10" i="3"/>
  <c r="AP10" i="3"/>
  <c r="AO10" i="3"/>
  <c r="AN10" i="3"/>
  <c r="AM10" i="3"/>
  <c r="AL10" i="3"/>
  <c r="AK10" i="3"/>
  <c r="AI10" i="3"/>
  <c r="AH10" i="3"/>
  <c r="AG10" i="3"/>
  <c r="AE10" i="3"/>
  <c r="BG10" i="3" s="1"/>
  <c r="AD10" i="3"/>
  <c r="AC10" i="3"/>
  <c r="AB10" i="3"/>
  <c r="BD10" i="3" s="1"/>
  <c r="AA10" i="3"/>
  <c r="Z10" i="3"/>
  <c r="Y10" i="3"/>
  <c r="BJ10" i="3" s="1"/>
  <c r="W10" i="3"/>
  <c r="V10" i="3"/>
  <c r="U10" i="3"/>
  <c r="T10" i="3"/>
  <c r="S10" i="3"/>
  <c r="R10" i="3"/>
  <c r="X10" i="3" s="1"/>
  <c r="P10" i="3" s="1"/>
  <c r="Q10" i="3"/>
  <c r="O10" i="3"/>
  <c r="N10" i="3"/>
  <c r="M10" i="3"/>
  <c r="K10" i="3"/>
  <c r="J10" i="3"/>
  <c r="I10" i="3"/>
  <c r="H10" i="3"/>
  <c r="G10" i="3"/>
  <c r="F10" i="3"/>
  <c r="BZ9" i="3"/>
  <c r="BQ9" i="3"/>
  <c r="BO9" i="3"/>
  <c r="BS9" i="3" s="1"/>
  <c r="CJ9" i="3" s="1"/>
  <c r="BN9" i="3"/>
  <c r="AT9" i="3"/>
  <c r="AS9" i="3"/>
  <c r="AR9" i="3"/>
  <c r="AQ9" i="3"/>
  <c r="AO9" i="3"/>
  <c r="AN9" i="3"/>
  <c r="AM9" i="3"/>
  <c r="AL9" i="3"/>
  <c r="AK9" i="3"/>
  <c r="AP9" i="3" s="1"/>
  <c r="AX9" i="3" s="1"/>
  <c r="AJ9" i="3"/>
  <c r="AI9" i="3"/>
  <c r="AH9" i="3"/>
  <c r="AG9" i="3"/>
  <c r="BF9" i="3" s="1"/>
  <c r="AE9" i="3"/>
  <c r="BL9" i="3" s="1"/>
  <c r="AD9" i="3"/>
  <c r="AC9" i="3"/>
  <c r="AB9" i="3"/>
  <c r="BD9" i="3" s="1"/>
  <c r="AA9" i="3"/>
  <c r="AF9" i="3" s="1"/>
  <c r="Z9" i="3"/>
  <c r="BJ9" i="3" s="1"/>
  <c r="Y9" i="3"/>
  <c r="X9" i="3"/>
  <c r="P9" i="3" s="1"/>
  <c r="W9" i="3"/>
  <c r="V9" i="3"/>
  <c r="U9" i="3"/>
  <c r="T9" i="3"/>
  <c r="S9" i="3"/>
  <c r="R9" i="3"/>
  <c r="Q9" i="3"/>
  <c r="O9" i="3"/>
  <c r="N9" i="3"/>
  <c r="M9" i="3"/>
  <c r="L9" i="3"/>
  <c r="AV9" i="3" s="1"/>
  <c r="AW9" i="3" s="1"/>
  <c r="K9" i="3"/>
  <c r="J9" i="3"/>
  <c r="I9" i="3"/>
  <c r="H9" i="3"/>
  <c r="G9" i="3"/>
  <c r="F9" i="3"/>
  <c r="BH9" i="3" s="1"/>
  <c r="CC8" i="3"/>
  <c r="BZ8" i="3"/>
  <c r="BS8" i="3"/>
  <c r="CJ8" i="3" s="1"/>
  <c r="BQ8" i="3"/>
  <c r="BO8" i="3"/>
  <c r="BN8" i="3"/>
  <c r="BF8" i="3"/>
  <c r="BD8" i="3"/>
  <c r="AT8" i="3"/>
  <c r="AS8" i="3"/>
  <c r="AR8" i="3"/>
  <c r="AQ8" i="3"/>
  <c r="AQ95" i="3" s="1"/>
  <c r="AO8" i="3"/>
  <c r="AO95" i="3" s="1"/>
  <c r="AN8" i="3"/>
  <c r="AM8" i="3"/>
  <c r="AL8" i="3"/>
  <c r="AL95" i="3" s="1"/>
  <c r="AK8" i="3"/>
  <c r="AI8" i="3"/>
  <c r="AH8" i="3"/>
  <c r="AG8" i="3"/>
  <c r="AE8" i="3"/>
  <c r="CE8" i="3" s="1"/>
  <c r="AD8" i="3"/>
  <c r="AC8" i="3"/>
  <c r="AC95" i="3" s="1"/>
  <c r="AB8" i="3"/>
  <c r="AA8" i="3"/>
  <c r="AA95" i="3" s="1"/>
  <c r="Z8" i="3"/>
  <c r="Z95" i="3" s="1"/>
  <c r="Y8" i="3"/>
  <c r="W8" i="3"/>
  <c r="V8" i="3"/>
  <c r="V95" i="3" s="1"/>
  <c r="U8" i="3"/>
  <c r="T8" i="3"/>
  <c r="S8" i="3"/>
  <c r="R8" i="3"/>
  <c r="Q8" i="3"/>
  <c r="Q95" i="3" s="1"/>
  <c r="O8" i="3"/>
  <c r="N8" i="3"/>
  <c r="M8" i="3"/>
  <c r="K8" i="3"/>
  <c r="J8" i="3"/>
  <c r="I8" i="3"/>
  <c r="H8" i="3"/>
  <c r="G8" i="3"/>
  <c r="F8" i="3"/>
  <c r="F95" i="3" s="1"/>
  <c r="K4" i="3"/>
  <c r="Y3" i="3"/>
  <c r="K3" i="3"/>
  <c r="G3" i="3"/>
  <c r="CG30" i="3" l="1"/>
  <c r="CK9" i="3"/>
  <c r="AV15" i="3"/>
  <c r="AW15" i="3" s="1"/>
  <c r="AZ25" i="3"/>
  <c r="N95" i="3"/>
  <c r="AB95" i="3"/>
  <c r="AN95" i="3"/>
  <c r="CB8" i="3"/>
  <c r="BH10" i="3"/>
  <c r="BF11" i="3"/>
  <c r="BA12" i="3"/>
  <c r="CJ13" i="3"/>
  <c r="CK13" i="3" s="1"/>
  <c r="AF14" i="3"/>
  <c r="CK18" i="3"/>
  <c r="L19" i="3"/>
  <c r="AY20" i="3"/>
  <c r="CK20" i="3"/>
  <c r="CJ21" i="3"/>
  <c r="AF22" i="3"/>
  <c r="X23" i="3"/>
  <c r="P23" i="3" s="1"/>
  <c r="AF28" i="3"/>
  <c r="CB28" i="3"/>
  <c r="AZ30" i="3"/>
  <c r="L30" i="3"/>
  <c r="BH30" i="3"/>
  <c r="BA31" i="3"/>
  <c r="AF35" i="3"/>
  <c r="R95" i="3"/>
  <c r="AD95" i="3"/>
  <c r="AP8" i="3"/>
  <c r="CC10" i="3"/>
  <c r="AJ10" i="3"/>
  <c r="CB10" i="3"/>
  <c r="AY17" i="3"/>
  <c r="AP19" i="3"/>
  <c r="AX19" i="3" s="1"/>
  <c r="AP21" i="3"/>
  <c r="BH25" i="3"/>
  <c r="X32" i="3"/>
  <c r="P32" i="3" s="1"/>
  <c r="AX35" i="3"/>
  <c r="AY42" i="3"/>
  <c r="CK42" i="3"/>
  <c r="AF50" i="3"/>
  <c r="BF50" i="3"/>
  <c r="BD50" i="3"/>
  <c r="CB50" i="3"/>
  <c r="CG50" i="3" s="1"/>
  <c r="CH50" i="3" s="1"/>
  <c r="AV16" i="3"/>
  <c r="AW16" i="3" s="1"/>
  <c r="CC42" i="3"/>
  <c r="AJ42" i="3"/>
  <c r="AE95" i="3"/>
  <c r="BG8" i="3"/>
  <c r="AY9" i="3"/>
  <c r="AY10" i="3"/>
  <c r="CE10" i="3"/>
  <c r="AX13" i="3"/>
  <c r="X13" i="3"/>
  <c r="P13" i="3" s="1"/>
  <c r="BA23" i="3"/>
  <c r="AZ23" i="3"/>
  <c r="L23" i="3"/>
  <c r="AV23" i="3" s="1"/>
  <c r="AW23" i="3" s="1"/>
  <c r="BH23" i="3"/>
  <c r="CK24" i="3"/>
  <c r="CC32" i="3"/>
  <c r="AJ32" i="3"/>
  <c r="S95" i="3"/>
  <c r="H95" i="3"/>
  <c r="T95" i="3"/>
  <c r="AF8" i="3"/>
  <c r="AR95" i="3"/>
  <c r="BH8" i="3"/>
  <c r="AZ9" i="3"/>
  <c r="AX10" i="3"/>
  <c r="X11" i="3"/>
  <c r="P11" i="3" s="1"/>
  <c r="BA11" i="3" s="1"/>
  <c r="AX15" i="3"/>
  <c r="CC15" i="3"/>
  <c r="AF16" i="3"/>
  <c r="BJ17" i="3"/>
  <c r="AF21" i="3"/>
  <c r="AX22" i="3"/>
  <c r="AZ32" i="3"/>
  <c r="AY32" i="3"/>
  <c r="CK32" i="3"/>
  <c r="AP33" i="3"/>
  <c r="X34" i="3"/>
  <c r="P34" i="3" s="1"/>
  <c r="BA35" i="3"/>
  <c r="AZ35" i="3"/>
  <c r="L35" i="3"/>
  <c r="AV35" i="3" s="1"/>
  <c r="AW35" i="3" s="1"/>
  <c r="BH35" i="3"/>
  <c r="CH34" i="3"/>
  <c r="BA55" i="3"/>
  <c r="AZ55" i="3"/>
  <c r="G95" i="3"/>
  <c r="F98" i="3" s="1"/>
  <c r="I95" i="3"/>
  <c r="U95" i="3"/>
  <c r="AG95" i="3"/>
  <c r="AS95" i="3"/>
  <c r="BJ8" i="3"/>
  <c r="BA9" i="3"/>
  <c r="CB9" i="3"/>
  <c r="AZ10" i="3"/>
  <c r="CK10" i="3"/>
  <c r="BA13" i="3"/>
  <c r="L13" i="3"/>
  <c r="AV13" i="3" s="1"/>
  <c r="AW13" i="3"/>
  <c r="AJ14" i="3"/>
  <c r="BA15" i="3"/>
  <c r="AF18" i="3"/>
  <c r="BF21" i="3"/>
  <c r="BD21" i="3"/>
  <c r="X27" i="3"/>
  <c r="P27" i="3" s="1"/>
  <c r="AZ27" i="3" s="1"/>
  <c r="AZ28" i="3"/>
  <c r="CJ38" i="3"/>
  <c r="CK38" i="3" s="1"/>
  <c r="X39" i="3"/>
  <c r="P39" i="3" s="1"/>
  <c r="AZ39" i="3" s="1"/>
  <c r="CK49" i="3"/>
  <c r="CK19" i="3"/>
  <c r="J95" i="3"/>
  <c r="AH95" i="3"/>
  <c r="AT95" i="3"/>
  <c r="BL8" i="3"/>
  <c r="CK8" i="3"/>
  <c r="CC9" i="3"/>
  <c r="L10" i="3"/>
  <c r="AV10" i="3" s="1"/>
  <c r="AW10" i="3" s="1"/>
  <c r="BA10" i="3"/>
  <c r="AZ11" i="3"/>
  <c r="L11" i="3"/>
  <c r="AV11" i="3" s="1"/>
  <c r="AW11" i="3" s="1"/>
  <c r="AF11" i="3"/>
  <c r="L12" i="3"/>
  <c r="AV12" i="3" s="1"/>
  <c r="AW12" i="3" s="1"/>
  <c r="AZ13" i="3"/>
  <c r="L14" i="3"/>
  <c r="AV14" i="3" s="1"/>
  <c r="AW14" i="3" s="1"/>
  <c r="CK15" i="3"/>
  <c r="AF17" i="3"/>
  <c r="BF20" i="3"/>
  <c r="BD20" i="3"/>
  <c r="CB20" i="3"/>
  <c r="CG20" i="3" s="1"/>
  <c r="CH20" i="3" s="1"/>
  <c r="BH22" i="3"/>
  <c r="BA22" i="3"/>
  <c r="AZ22" i="3"/>
  <c r="L22" i="3"/>
  <c r="AV22" i="3" s="1"/>
  <c r="AW22" i="3" s="1"/>
  <c r="CK29" i="3"/>
  <c r="AY29" i="3"/>
  <c r="AF30" i="3"/>
  <c r="CH30" i="3"/>
  <c r="BA32" i="3"/>
  <c r="AF33" i="3"/>
  <c r="BA43" i="3"/>
  <c r="AZ43" i="3"/>
  <c r="CC71" i="3"/>
  <c r="BS71" i="3"/>
  <c r="CJ71" i="3" s="1"/>
  <c r="K95" i="3"/>
  <c r="W95" i="3"/>
  <c r="AI95" i="3"/>
  <c r="BN95" i="3"/>
  <c r="BN100" i="3" s="1"/>
  <c r="CE9" i="3"/>
  <c r="BF10" i="3"/>
  <c r="CB11" i="3"/>
  <c r="CG11" i="3" s="1"/>
  <c r="CH11" i="3" s="1"/>
  <c r="AZ12" i="3"/>
  <c r="BH16" i="3"/>
  <c r="AX16" i="3"/>
  <c r="AF19" i="3"/>
  <c r="BF19" i="3"/>
  <c r="BD19" i="3"/>
  <c r="X21" i="3"/>
  <c r="P21" i="3" s="1"/>
  <c r="AW26" i="3"/>
  <c r="CC27" i="3"/>
  <c r="BD27" i="3"/>
  <c r="AJ27" i="3"/>
  <c r="AY28" i="3"/>
  <c r="BD28" i="3"/>
  <c r="BF33" i="3"/>
  <c r="BD33" i="3"/>
  <c r="L8" i="3"/>
  <c r="X8" i="3"/>
  <c r="AJ8" i="3"/>
  <c r="BO95" i="3"/>
  <c r="BG9" i="3"/>
  <c r="AY11" i="3"/>
  <c r="AY13" i="3"/>
  <c r="BG13" i="3"/>
  <c r="AP14" i="3"/>
  <c r="AX14" i="3" s="1"/>
  <c r="AZ16" i="3"/>
  <c r="BL16" i="3"/>
  <c r="CE16" i="3"/>
  <c r="CG16" i="3" s="1"/>
  <c r="CH16" i="3" s="1"/>
  <c r="X18" i="3"/>
  <c r="P18" i="3" s="1"/>
  <c r="BA18" i="3" s="1"/>
  <c r="CB19" i="3"/>
  <c r="AX21" i="3"/>
  <c r="BS24" i="3"/>
  <c r="CJ24" i="3" s="1"/>
  <c r="AX27" i="3"/>
  <c r="AY34" i="3"/>
  <c r="BS36" i="3"/>
  <c r="CJ36" i="3" s="1"/>
  <c r="CK36" i="3" s="1"/>
  <c r="AX39" i="3"/>
  <c r="CC39" i="3"/>
  <c r="M95" i="3"/>
  <c r="Y95" i="3"/>
  <c r="AK95" i="3"/>
  <c r="AX8" i="3"/>
  <c r="BQ95" i="3"/>
  <c r="AF10" i="3"/>
  <c r="BL10" i="3"/>
  <c r="CB12" i="3"/>
  <c r="CG12" i="3" s="1"/>
  <c r="CH12" i="3" s="1"/>
  <c r="BH13" i="3"/>
  <c r="AX18" i="3"/>
  <c r="L21" i="3"/>
  <c r="AJ21" i="3"/>
  <c r="AV26" i="3"/>
  <c r="AY27" i="3"/>
  <c r="AP28" i="3"/>
  <c r="AX28" i="3" s="1"/>
  <c r="X30" i="3"/>
  <c r="P30" i="3" s="1"/>
  <c r="BA30" i="3" s="1"/>
  <c r="AZ31" i="3"/>
  <c r="AV38" i="3"/>
  <c r="AW38" i="3" s="1"/>
  <c r="AY39" i="3"/>
  <c r="AW56" i="3"/>
  <c r="AZ71" i="3"/>
  <c r="BA71" i="3"/>
  <c r="AY8" i="3"/>
  <c r="BL13" i="3"/>
  <c r="BL17" i="3"/>
  <c r="CE17" i="3"/>
  <c r="CC18" i="3"/>
  <c r="CG18" i="3" s="1"/>
  <c r="CH18" i="3" s="1"/>
  <c r="BD18" i="3"/>
  <c r="AJ18" i="3"/>
  <c r="AZ20" i="3"/>
  <c r="AX25" i="3"/>
  <c r="CE25" i="3"/>
  <c r="BL25" i="3"/>
  <c r="AV28" i="3"/>
  <c r="AW28" i="3" s="1"/>
  <c r="AY30" i="3"/>
  <c r="BL30" i="3"/>
  <c r="AV31" i="3"/>
  <c r="AW31" i="3" s="1"/>
  <c r="BF32" i="3"/>
  <c r="AX33" i="3"/>
  <c r="AW33" i="3"/>
  <c r="CE37" i="3"/>
  <c r="BL37" i="3"/>
  <c r="AV39" i="3"/>
  <c r="AW39" i="3" s="1"/>
  <c r="O95" i="3"/>
  <c r="AM95" i="3"/>
  <c r="BZ95" i="3"/>
  <c r="BS12" i="3"/>
  <c r="CJ12" i="3" s="1"/>
  <c r="CK12" i="3" s="1"/>
  <c r="BA16" i="3"/>
  <c r="BA17" i="3"/>
  <c r="L18" i="3"/>
  <c r="BH18" i="3"/>
  <c r="AY18" i="3"/>
  <c r="X19" i="3"/>
  <c r="P19" i="3" s="1"/>
  <c r="BA19" i="3" s="1"/>
  <c r="AJ19" i="3"/>
  <c r="CC19" i="3"/>
  <c r="L20" i="3"/>
  <c r="AV20" i="3" s="1"/>
  <c r="AW20" i="3" s="1"/>
  <c r="AX20" i="3"/>
  <c r="CC20" i="3"/>
  <c r="AJ20" i="3"/>
  <c r="AY21" i="3"/>
  <c r="AF23" i="3"/>
  <c r="AF25" i="3"/>
  <c r="AP26" i="3"/>
  <c r="AX26" i="3" s="1"/>
  <c r="L27" i="3"/>
  <c r="AV27" i="3" s="1"/>
  <c r="AW27" i="3" s="1"/>
  <c r="AP31" i="3"/>
  <c r="AX31" i="3" s="1"/>
  <c r="AV33" i="3"/>
  <c r="CG35" i="3"/>
  <c r="CH35" i="3" s="1"/>
  <c r="AF37" i="3"/>
  <c r="AP38" i="3"/>
  <c r="AX38" i="3" s="1"/>
  <c r="BS44" i="3"/>
  <c r="CJ44" i="3" s="1"/>
  <c r="CE47" i="3"/>
  <c r="BL47" i="3"/>
  <c r="L49" i="3"/>
  <c r="AX52" i="3"/>
  <c r="X52" i="3"/>
  <c r="P52" i="3" s="1"/>
  <c r="L54" i="3"/>
  <c r="BS56" i="3"/>
  <c r="CJ56" i="3" s="1"/>
  <c r="CK56" i="3" s="1"/>
  <c r="CJ69" i="3"/>
  <c r="CK69" i="3" s="1"/>
  <c r="CE70" i="3"/>
  <c r="CG70" i="3" s="1"/>
  <c r="CH70" i="3" s="1"/>
  <c r="BL70" i="3"/>
  <c r="BG70" i="3"/>
  <c r="AW70" i="3"/>
  <c r="AY12" i="3"/>
  <c r="BA14" i="3"/>
  <c r="CB14" i="3"/>
  <c r="BL20" i="3"/>
  <c r="CC21" i="3"/>
  <c r="CG21" i="3" s="1"/>
  <c r="CH21" i="3" s="1"/>
  <c r="AJ22" i="3"/>
  <c r="AY24" i="3"/>
  <c r="BA26" i="3"/>
  <c r="CE28" i="3"/>
  <c r="BL32" i="3"/>
  <c r="CC33" i="3"/>
  <c r="CG33" i="3" s="1"/>
  <c r="CH33" i="3" s="1"/>
  <c r="L34" i="3"/>
  <c r="AV34" i="3" s="1"/>
  <c r="AW34" i="3" s="1"/>
  <c r="AJ34" i="3"/>
  <c r="AY36" i="3"/>
  <c r="BA38" i="3"/>
  <c r="BS39" i="3"/>
  <c r="CJ39" i="3" s="1"/>
  <c r="CK39" i="3" s="1"/>
  <c r="CE40" i="3"/>
  <c r="X45" i="3"/>
  <c r="P45" i="3" s="1"/>
  <c r="CE45" i="3"/>
  <c r="CG45" i="3" s="1"/>
  <c r="CH45" i="3" s="1"/>
  <c r="BA47" i="3"/>
  <c r="CC47" i="3"/>
  <c r="AJ47" i="3"/>
  <c r="BG47" i="3"/>
  <c r="CK48" i="3"/>
  <c r="BA52" i="3"/>
  <c r="AZ52" i="3"/>
  <c r="L52" i="3"/>
  <c r="AV52" i="3" s="1"/>
  <c r="AW52" i="3" s="1"/>
  <c r="AV53" i="3"/>
  <c r="AW53" i="3" s="1"/>
  <c r="X57" i="3"/>
  <c r="P57" i="3" s="1"/>
  <c r="AZ57" i="3" s="1"/>
  <c r="CE57" i="3"/>
  <c r="CG57" i="3" s="1"/>
  <c r="CH57" i="3" s="1"/>
  <c r="AX63" i="3"/>
  <c r="X63" i="3"/>
  <c r="P63" i="3" s="1"/>
  <c r="AZ63" i="3" s="1"/>
  <c r="BL63" i="3"/>
  <c r="BG63" i="3"/>
  <c r="CE63" i="3"/>
  <c r="AV67" i="3"/>
  <c r="AV92" i="3"/>
  <c r="AW92" i="3" s="1"/>
  <c r="BG28" i="3"/>
  <c r="CB31" i="3"/>
  <c r="AZ36" i="3"/>
  <c r="CK37" i="3"/>
  <c r="X40" i="3"/>
  <c r="P40" i="3" s="1"/>
  <c r="AW41" i="3"/>
  <c r="AP43" i="3"/>
  <c r="AX45" i="3"/>
  <c r="L47" i="3"/>
  <c r="AV47" i="3" s="1"/>
  <c r="AW47" i="3" s="1"/>
  <c r="AY47" i="3"/>
  <c r="CK47" i="3"/>
  <c r="BH47" i="3"/>
  <c r="X50" i="3"/>
  <c r="P50" i="3" s="1"/>
  <c r="BA50" i="3" s="1"/>
  <c r="AY52" i="3"/>
  <c r="CK53" i="3"/>
  <c r="AF55" i="3"/>
  <c r="AX57" i="3"/>
  <c r="L66" i="3"/>
  <c r="BH66" i="3"/>
  <c r="BL94" i="3"/>
  <c r="CE94" i="3"/>
  <c r="BG94" i="3"/>
  <c r="CE14" i="3"/>
  <c r="AZ17" i="3"/>
  <c r="BG21" i="3"/>
  <c r="CB24" i="3"/>
  <c r="CG24" i="3" s="1"/>
  <c r="CH24" i="3" s="1"/>
  <c r="CE26" i="3"/>
  <c r="CG26" i="3" s="1"/>
  <c r="CH26" i="3" s="1"/>
  <c r="BH28" i="3"/>
  <c r="BD31" i="3"/>
  <c r="CC31" i="3"/>
  <c r="L32" i="3"/>
  <c r="AV32" i="3" s="1"/>
  <c r="AW32" i="3" s="1"/>
  <c r="BG33" i="3"/>
  <c r="CB36" i="3"/>
  <c r="CG36" i="3" s="1"/>
  <c r="CH36" i="3" s="1"/>
  <c r="AX40" i="3"/>
  <c r="CK44" i="3"/>
  <c r="AP48" i="3"/>
  <c r="AX50" i="3"/>
  <c r="BG52" i="3"/>
  <c r="AP53" i="3"/>
  <c r="AX53" i="3" s="1"/>
  <c r="CB55" i="3"/>
  <c r="BH63" i="3"/>
  <c r="L63" i="3"/>
  <c r="CK66" i="3"/>
  <c r="AY66" i="3"/>
  <c r="CE91" i="3"/>
  <c r="BL91" i="3"/>
  <c r="BG91" i="3"/>
  <c r="CB17" i="3"/>
  <c r="CG17" i="3" s="1"/>
  <c r="CH17" i="3" s="1"/>
  <c r="CE19" i="3"/>
  <c r="BH21" i="3"/>
  <c r="CK23" i="3"/>
  <c r="L25" i="3"/>
  <c r="AV25" i="3" s="1"/>
  <c r="AW25" i="3" s="1"/>
  <c r="X25" i="3"/>
  <c r="P25" i="3" s="1"/>
  <c r="BA25" i="3" s="1"/>
  <c r="BA29" i="3"/>
  <c r="BF31" i="3"/>
  <c r="CE31" i="3"/>
  <c r="BH33" i="3"/>
  <c r="AZ34" i="3"/>
  <c r="CK35" i="3"/>
  <c r="L37" i="3"/>
  <c r="AV37" i="3" s="1"/>
  <c r="AW37" i="3" s="1"/>
  <c r="X37" i="3"/>
  <c r="P37" i="3" s="1"/>
  <c r="BA37" i="3" s="1"/>
  <c r="AV41" i="3"/>
  <c r="AF43" i="3"/>
  <c r="CB43" i="3"/>
  <c r="BA45" i="3"/>
  <c r="AZ45" i="3"/>
  <c r="L45" i="3"/>
  <c r="AV45" i="3" s="1"/>
  <c r="AW45" i="3" s="1"/>
  <c r="BH45" i="3"/>
  <c r="AZ50" i="3"/>
  <c r="L50" i="3"/>
  <c r="AV50" i="3" s="1"/>
  <c r="AW50" i="3" s="1"/>
  <c r="BH50" i="3"/>
  <c r="BA57" i="3"/>
  <c r="L57" i="3"/>
  <c r="AV57" i="3" s="1"/>
  <c r="AW57" i="3" s="1"/>
  <c r="BH57" i="3"/>
  <c r="CE60" i="3"/>
  <c r="BL60" i="3"/>
  <c r="BG60" i="3"/>
  <c r="AF73" i="3"/>
  <c r="AX78" i="3"/>
  <c r="CC91" i="3"/>
  <c r="AJ91" i="3"/>
  <c r="BF91" i="3"/>
  <c r="L94" i="3"/>
  <c r="AV94" i="3" s="1"/>
  <c r="AW94" i="3" s="1"/>
  <c r="BH94" i="3"/>
  <c r="BG19" i="3"/>
  <c r="CB22" i="3"/>
  <c r="CG22" i="3" s="1"/>
  <c r="CH22" i="3" s="1"/>
  <c r="AJ30" i="3"/>
  <c r="BG31" i="3"/>
  <c r="BA34" i="3"/>
  <c r="CB34" i="3"/>
  <c r="CG34" i="3" s="1"/>
  <c r="BA40" i="3"/>
  <c r="AZ40" i="3"/>
  <c r="L40" i="3"/>
  <c r="AV40" i="3" s="1"/>
  <c r="AW40" i="3"/>
  <c r="AX44" i="3"/>
  <c r="CK46" i="3"/>
  <c r="CC51" i="3"/>
  <c r="CK58" i="3"/>
  <c r="BL68" i="3"/>
  <c r="CE68" i="3"/>
  <c r="CG68" i="3" s="1"/>
  <c r="CH68" i="3" s="1"/>
  <c r="BG68" i="3"/>
  <c r="BD73" i="3"/>
  <c r="BF73" i="3"/>
  <c r="CK76" i="3"/>
  <c r="BF85" i="3"/>
  <c r="BD85" i="3"/>
  <c r="BG12" i="3"/>
  <c r="CB15" i="3"/>
  <c r="CK21" i="3"/>
  <c r="BG24" i="3"/>
  <c r="CB27" i="3"/>
  <c r="CE29" i="3"/>
  <c r="CG29" i="3" s="1"/>
  <c r="CH29" i="3" s="1"/>
  <c r="BH31" i="3"/>
  <c r="BG36" i="3"/>
  <c r="BA39" i="3"/>
  <c r="AY40" i="3"/>
  <c r="AP41" i="3"/>
  <c r="AX41" i="3" s="1"/>
  <c r="BF42" i="3"/>
  <c r="BG45" i="3"/>
  <c r="AF48" i="3"/>
  <c r="AY50" i="3"/>
  <c r="BS53" i="3"/>
  <c r="CJ53" i="3" s="1"/>
  <c r="CK54" i="3"/>
  <c r="AX55" i="3"/>
  <c r="CC56" i="3"/>
  <c r="BG57" i="3"/>
  <c r="BA60" i="3"/>
  <c r="AF68" i="3"/>
  <c r="BF71" i="3"/>
  <c r="BD71" i="3"/>
  <c r="AY71" i="3"/>
  <c r="CB71" i="3"/>
  <c r="AJ75" i="3"/>
  <c r="CC75" i="3"/>
  <c r="BA85" i="3"/>
  <c r="AZ85" i="3"/>
  <c r="BG29" i="3"/>
  <c r="CB32" i="3"/>
  <c r="BG40" i="3"/>
  <c r="BF48" i="3"/>
  <c r="BD48" i="3"/>
  <c r="CB48" i="3"/>
  <c r="CC49" i="3"/>
  <c r="AJ49" i="3"/>
  <c r="AV55" i="3"/>
  <c r="AW55" i="3" s="1"/>
  <c r="AV60" i="3"/>
  <c r="AW60" i="3" s="1"/>
  <c r="BF61" i="3"/>
  <c r="BD61" i="3"/>
  <c r="AY61" i="3"/>
  <c r="CB61" i="3"/>
  <c r="CK62" i="3"/>
  <c r="AY62" i="3"/>
  <c r="X62" i="3"/>
  <c r="P62" i="3" s="1"/>
  <c r="AV62" i="3" s="1"/>
  <c r="AW62" i="3" s="1"/>
  <c r="L75" i="3"/>
  <c r="BF75" i="3"/>
  <c r="AW88" i="3"/>
  <c r="AP89" i="3"/>
  <c r="AX89" i="3" s="1"/>
  <c r="CB13" i="3"/>
  <c r="CG13" i="3" s="1"/>
  <c r="CH13" i="3" s="1"/>
  <c r="CE15" i="3"/>
  <c r="CB25" i="3"/>
  <c r="CE27" i="3"/>
  <c r="CK31" i="3"/>
  <c r="BD32" i="3"/>
  <c r="CB37" i="3"/>
  <c r="CG37" i="3" s="1"/>
  <c r="CH37" i="3" s="1"/>
  <c r="BH40" i="3"/>
  <c r="X42" i="3"/>
  <c r="P42" i="3" s="1"/>
  <c r="BA42" i="3" s="1"/>
  <c r="AX43" i="3"/>
  <c r="BA58" i="3"/>
  <c r="AZ58" i="3"/>
  <c r="AV69" i="3"/>
  <c r="AW69" i="3" s="1"/>
  <c r="AY75" i="3"/>
  <c r="CK75" i="3"/>
  <c r="BH75" i="3"/>
  <c r="BA93" i="3"/>
  <c r="CC93" i="3"/>
  <c r="AJ93" i="3"/>
  <c r="CE20" i="3"/>
  <c r="CE32" i="3"/>
  <c r="BL39" i="3"/>
  <c r="CE39" i="3"/>
  <c r="CG39" i="3" s="1"/>
  <c r="CH39" i="3" s="1"/>
  <c r="CJ41" i="3"/>
  <c r="CK41" i="3" s="1"/>
  <c r="AX42" i="3"/>
  <c r="AV43" i="3"/>
  <c r="AW43" i="3" s="1"/>
  <c r="AV46" i="3"/>
  <c r="AW46" i="3" s="1"/>
  <c r="BJ46" i="3"/>
  <c r="AY49" i="3"/>
  <c r="X49" i="3"/>
  <c r="P49" i="3" s="1"/>
  <c r="X51" i="3"/>
  <c r="P51" i="3" s="1"/>
  <c r="AZ51" i="3" s="1"/>
  <c r="BS51" i="3"/>
  <c r="CJ51" i="3" s="1"/>
  <c r="CK51" i="3" s="1"/>
  <c r="AX54" i="3"/>
  <c r="X54" i="3"/>
  <c r="P54" i="3" s="1"/>
  <c r="BA54" i="3" s="1"/>
  <c r="CC54" i="3"/>
  <c r="AJ54" i="3"/>
  <c r="AY55" i="3"/>
  <c r="BD55" i="3"/>
  <c r="AV58" i="3"/>
  <c r="AW58" i="3" s="1"/>
  <c r="BJ58" i="3"/>
  <c r="CG63" i="3"/>
  <c r="CH63" i="3" s="1"/>
  <c r="AF70" i="3"/>
  <c r="BS83" i="3"/>
  <c r="CJ83" i="3" s="1"/>
  <c r="BS88" i="3"/>
  <c r="CJ88" i="3" s="1"/>
  <c r="CK88" i="3" s="1"/>
  <c r="AY93" i="3"/>
  <c r="CK93" i="3"/>
  <c r="X93" i="3"/>
  <c r="P93" i="3" s="1"/>
  <c r="AV93" i="3" s="1"/>
  <c r="AW93" i="3" s="1"/>
  <c r="BD30" i="3"/>
  <c r="AX48" i="3"/>
  <c r="AW48" i="3"/>
  <c r="CE52" i="3"/>
  <c r="AW67" i="3"/>
  <c r="BA41" i="3"/>
  <c r="CB41" i="3"/>
  <c r="CE43" i="3"/>
  <c r="AZ46" i="3"/>
  <c r="CC48" i="3"/>
  <c r="BG50" i="3"/>
  <c r="BA53" i="3"/>
  <c r="CB53" i="3"/>
  <c r="CG53" i="3" s="1"/>
  <c r="CH53" i="3" s="1"/>
  <c r="CE55" i="3"/>
  <c r="BJ59" i="3"/>
  <c r="AP59" i="3"/>
  <c r="L68" i="3"/>
  <c r="AV68" i="3" s="1"/>
  <c r="AW68" i="3" s="1"/>
  <c r="AJ70" i="3"/>
  <c r="BD70" i="3"/>
  <c r="X73" i="3"/>
  <c r="P73" i="3" s="1"/>
  <c r="CE73" i="3"/>
  <c r="CG73" i="3" s="1"/>
  <c r="CH73" i="3" s="1"/>
  <c r="AV81" i="3"/>
  <c r="AW81" i="3" s="1"/>
  <c r="AX84" i="3"/>
  <c r="BA91" i="3"/>
  <c r="AY94" i="3"/>
  <c r="CK40" i="3"/>
  <c r="BD41" i="3"/>
  <c r="CC41" i="3"/>
  <c r="L42" i="3"/>
  <c r="AV42" i="3" s="1"/>
  <c r="AW42" i="3" s="1"/>
  <c r="BG43" i="3"/>
  <c r="CB46" i="3"/>
  <c r="CE48" i="3"/>
  <c r="CK52" i="3"/>
  <c r="BD53" i="3"/>
  <c r="BG55" i="3"/>
  <c r="CB58" i="3"/>
  <c r="BF58" i="3"/>
  <c r="AY60" i="3"/>
  <c r="AX61" i="3"/>
  <c r="AY63" i="3"/>
  <c r="CK63" i="3"/>
  <c r="CC63" i="3"/>
  <c r="AF64" i="3"/>
  <c r="AY68" i="3"/>
  <c r="AZ68" i="3"/>
  <c r="BA70" i="3"/>
  <c r="AX73" i="3"/>
  <c r="CE76" i="3"/>
  <c r="BS76" i="3"/>
  <c r="CJ76" i="3" s="1"/>
  <c r="L78" i="3"/>
  <c r="AV78" i="3" s="1"/>
  <c r="AW78" i="3" s="1"/>
  <c r="BH78" i="3"/>
  <c r="BA78" i="3"/>
  <c r="AZ78" i="3"/>
  <c r="BL89" i="3"/>
  <c r="CE89" i="3"/>
  <c r="AY91" i="3"/>
  <c r="CE41" i="3"/>
  <c r="BH43" i="3"/>
  <c r="AZ44" i="3"/>
  <c r="CK45" i="3"/>
  <c r="BD46" i="3"/>
  <c r="BG48" i="3"/>
  <c r="CB51" i="3"/>
  <c r="CG51" i="3" s="1"/>
  <c r="CH51" i="3" s="1"/>
  <c r="BH55" i="3"/>
  <c r="AZ56" i="3"/>
  <c r="CK57" i="3"/>
  <c r="BD58" i="3"/>
  <c r="L61" i="3"/>
  <c r="AV61" i="3" s="1"/>
  <c r="AW61" i="3" s="1"/>
  <c r="BH61" i="3"/>
  <c r="AZ61" i="3"/>
  <c r="BF64" i="3"/>
  <c r="BD64" i="3"/>
  <c r="AY70" i="3"/>
  <c r="L73" i="3"/>
  <c r="AV73" i="3" s="1"/>
  <c r="AW73" i="3" s="1"/>
  <c r="BH73" i="3"/>
  <c r="AZ73" i="3"/>
  <c r="BA84" i="3"/>
  <c r="AZ84" i="3"/>
  <c r="L84" i="3"/>
  <c r="AV84" i="3" s="1"/>
  <c r="AW84" i="3" s="1"/>
  <c r="AJ84" i="3"/>
  <c r="CC84" i="3"/>
  <c r="CG84" i="3" s="1"/>
  <c r="CH84" i="3" s="1"/>
  <c r="CH87" i="3"/>
  <c r="AP92" i="3"/>
  <c r="AX92" i="3" s="1"/>
  <c r="AJ40" i="3"/>
  <c r="BG41" i="3"/>
  <c r="BA44" i="3"/>
  <c r="CB44" i="3"/>
  <c r="CE46" i="3"/>
  <c r="BH48" i="3"/>
  <c r="AZ49" i="3"/>
  <c r="CK50" i="3"/>
  <c r="BD51" i="3"/>
  <c r="AJ52" i="3"/>
  <c r="BG53" i="3"/>
  <c r="BA56" i="3"/>
  <c r="CB56" i="3"/>
  <c r="CG56" i="3" s="1"/>
  <c r="CH56" i="3" s="1"/>
  <c r="AJ60" i="3"/>
  <c r="AZ60" i="3"/>
  <c r="AF62" i="3"/>
  <c r="AF66" i="3"/>
  <c r="BS66" i="3"/>
  <c r="CJ66" i="3" s="1"/>
  <c r="AX67" i="3"/>
  <c r="BA72" i="3"/>
  <c r="CE72" i="3"/>
  <c r="BL72" i="3"/>
  <c r="BA73" i="3"/>
  <c r="CK74" i="3"/>
  <c r="AY74" i="3"/>
  <c r="CG76" i="3"/>
  <c r="CH76" i="3" s="1"/>
  <c r="BS79" i="3"/>
  <c r="CJ79" i="3" s="1"/>
  <c r="CK79" i="3" s="1"/>
  <c r="BS81" i="3"/>
  <c r="CJ81" i="3" s="1"/>
  <c r="AX82" i="3"/>
  <c r="AY84" i="3"/>
  <c r="CK84" i="3"/>
  <c r="BF84" i="3"/>
  <c r="AV85" i="3"/>
  <c r="AW85" i="3" s="1"/>
  <c r="AZ89" i="3"/>
  <c r="BH41" i="3"/>
  <c r="AZ42" i="3"/>
  <c r="CK43" i="3"/>
  <c r="BD44" i="3"/>
  <c r="BG46" i="3"/>
  <c r="BA49" i="3"/>
  <c r="CB49" i="3"/>
  <c r="CG49" i="3" s="1"/>
  <c r="CH49" i="3" s="1"/>
  <c r="CE51" i="3"/>
  <c r="BH53" i="3"/>
  <c r="CK55" i="3"/>
  <c r="CE58" i="3"/>
  <c r="AP60" i="3"/>
  <c r="AX60" i="3" s="1"/>
  <c r="BA61" i="3"/>
  <c r="CE61" i="3"/>
  <c r="CB62" i="3"/>
  <c r="AJ63" i="3"/>
  <c r="X64" i="3"/>
  <c r="P64" i="3" s="1"/>
  <c r="X65" i="3"/>
  <c r="P65" i="3" s="1"/>
  <c r="CG66" i="3"/>
  <c r="CK71" i="3"/>
  <c r="CC72" i="3"/>
  <c r="AY73" i="3"/>
  <c r="AP74" i="3"/>
  <c r="AX74" i="3" s="1"/>
  <c r="CG75" i="3"/>
  <c r="CH75" i="3" s="1"/>
  <c r="BF76" i="3"/>
  <c r="BD76" i="3"/>
  <c r="AY76" i="3"/>
  <c r="BH84" i="3"/>
  <c r="X87" i="3"/>
  <c r="P87" i="3" s="1"/>
  <c r="AY89" i="3"/>
  <c r="CK90" i="3"/>
  <c r="BJ92" i="3"/>
  <c r="CB42" i="3"/>
  <c r="CG42" i="3" s="1"/>
  <c r="CH42" i="3" s="1"/>
  <c r="CE44" i="3"/>
  <c r="AZ47" i="3"/>
  <c r="BD49" i="3"/>
  <c r="BG51" i="3"/>
  <c r="CB54" i="3"/>
  <c r="AX59" i="3"/>
  <c r="BL64" i="3"/>
  <c r="CE64" i="3"/>
  <c r="CG64" i="3" s="1"/>
  <c r="CH64" i="3" s="1"/>
  <c r="AX65" i="3"/>
  <c r="AY72" i="3"/>
  <c r="CK72" i="3"/>
  <c r="BG73" i="3"/>
  <c r="AX81" i="3"/>
  <c r="X83" i="3"/>
  <c r="P83" i="3" s="1"/>
  <c r="AX87" i="3"/>
  <c r="BG89" i="3"/>
  <c r="AF94" i="3"/>
  <c r="BD42" i="3"/>
  <c r="CB47" i="3"/>
  <c r="CE49" i="3"/>
  <c r="BD54" i="3"/>
  <c r="X66" i="3"/>
  <c r="P66" i="3" s="1"/>
  <c r="BA66" i="3" s="1"/>
  <c r="CH66" i="3"/>
  <c r="X75" i="3"/>
  <c r="P75" i="3" s="1"/>
  <c r="BA75" i="3" s="1"/>
  <c r="AX80" i="3"/>
  <c r="BL80" i="3"/>
  <c r="CE80" i="3"/>
  <c r="L82" i="3"/>
  <c r="AV82" i="3" s="1"/>
  <c r="AW82" i="3" s="1"/>
  <c r="CC88" i="3"/>
  <c r="BF93" i="3"/>
  <c r="CB94" i="3"/>
  <c r="CG94" i="3" s="1"/>
  <c r="CH94" i="3" s="1"/>
  <c r="CB40" i="3"/>
  <c r="CG40" i="3" s="1"/>
  <c r="CH40" i="3" s="1"/>
  <c r="CE42" i="3"/>
  <c r="BD47" i="3"/>
  <c r="CB52" i="3"/>
  <c r="CG52" i="3" s="1"/>
  <c r="CH52" i="3" s="1"/>
  <c r="CE54" i="3"/>
  <c r="AF60" i="3"/>
  <c r="BS60" i="3"/>
  <c r="CJ60" i="3" s="1"/>
  <c r="CK60" i="3" s="1"/>
  <c r="BJ61" i="3"/>
  <c r="BG61" i="3"/>
  <c r="BA65" i="3"/>
  <c r="AZ65" i="3"/>
  <c r="L65" i="3"/>
  <c r="AV65" i="3" s="1"/>
  <c r="AW65" i="3" s="1"/>
  <c r="CC66" i="3"/>
  <c r="CJ68" i="3"/>
  <c r="AV71" i="3"/>
  <c r="AW71" i="3" s="1"/>
  <c r="BG72" i="3"/>
  <c r="BS74" i="3"/>
  <c r="CJ74" i="3" s="1"/>
  <c r="AX75" i="3"/>
  <c r="AF78" i="3"/>
  <c r="CH78" i="3"/>
  <c r="AJ83" i="3"/>
  <c r="X86" i="3"/>
  <c r="P86" i="3" s="1"/>
  <c r="BA86" i="3" s="1"/>
  <c r="L87" i="3"/>
  <c r="AV87" i="3" s="1"/>
  <c r="AW87" i="3" s="1"/>
  <c r="BH87" i="3"/>
  <c r="BA87" i="3"/>
  <c r="AZ87" i="3"/>
  <c r="AP90" i="3"/>
  <c r="AX90" i="3" s="1"/>
  <c r="BD91" i="3"/>
  <c r="CB92" i="3"/>
  <c r="CK59" i="3"/>
  <c r="CB59" i="3"/>
  <c r="BF60" i="3"/>
  <c r="CC62" i="3"/>
  <c r="BD63" i="3"/>
  <c r="CK64" i="3"/>
  <c r="BF67" i="3"/>
  <c r="BD67" i="3"/>
  <c r="CB67" i="3"/>
  <c r="AP71" i="3"/>
  <c r="AX71" i="3" s="1"/>
  <c r="CG78" i="3"/>
  <c r="AZ80" i="3"/>
  <c r="CK81" i="3"/>
  <c r="CK83" i="3"/>
  <c r="AF85" i="3"/>
  <c r="AX86" i="3"/>
  <c r="CK87" i="3"/>
  <c r="AV90" i="3"/>
  <c r="AW90" i="3" s="1"/>
  <c r="BJ90" i="3"/>
  <c r="AX93" i="3"/>
  <c r="X94" i="3"/>
  <c r="P94" i="3" s="1"/>
  <c r="AZ94" i="3" s="1"/>
  <c r="BH60" i="3"/>
  <c r="BL62" i="3"/>
  <c r="L64" i="3"/>
  <c r="AV64" i="3" s="1"/>
  <c r="AW64" i="3" s="1"/>
  <c r="AJ64" i="3"/>
  <c r="BA68" i="3"/>
  <c r="BF70" i="3"/>
  <c r="BH72" i="3"/>
  <c r="BL74" i="3"/>
  <c r="BD75" i="3"/>
  <c r="L76" i="3"/>
  <c r="AV76" i="3" s="1"/>
  <c r="AW76" i="3" s="1"/>
  <c r="BG77" i="3"/>
  <c r="AY78" i="3"/>
  <c r="BA80" i="3"/>
  <c r="CB80" i="3"/>
  <c r="CG80" i="3" s="1"/>
  <c r="CH80" i="3" s="1"/>
  <c r="AZ82" i="3"/>
  <c r="BL83" i="3"/>
  <c r="BD84" i="3"/>
  <c r="BG86" i="3"/>
  <c r="BA89" i="3"/>
  <c r="CB89" i="3"/>
  <c r="CG89" i="3" s="1"/>
  <c r="CH89" i="3" s="1"/>
  <c r="BG75" i="3"/>
  <c r="BD82" i="3"/>
  <c r="CC82" i="3"/>
  <c r="CG82" i="3" s="1"/>
  <c r="CH82" i="3" s="1"/>
  <c r="L83" i="3"/>
  <c r="BG84" i="3"/>
  <c r="AY85" i="3"/>
  <c r="BH91" i="3"/>
  <c r="AZ92" i="3"/>
  <c r="CE59" i="3"/>
  <c r="AZ62" i="3"/>
  <c r="AJ65" i="3"/>
  <c r="BA69" i="3"/>
  <c r="CB69" i="3"/>
  <c r="CG69" i="3" s="1"/>
  <c r="CH69" i="3" s="1"/>
  <c r="CE71" i="3"/>
  <c r="AZ74" i="3"/>
  <c r="L77" i="3"/>
  <c r="X77" i="3"/>
  <c r="P77" i="3" s="1"/>
  <c r="BA77" i="3" s="1"/>
  <c r="AJ77" i="3"/>
  <c r="BG78" i="3"/>
  <c r="BA81" i="3"/>
  <c r="CB81" i="3"/>
  <c r="CG81" i="3" s="1"/>
  <c r="CH81" i="3" s="1"/>
  <c r="AZ83" i="3"/>
  <c r="L86" i="3"/>
  <c r="AJ86" i="3"/>
  <c r="BG87" i="3"/>
  <c r="BA90" i="3"/>
  <c r="CB90" i="3"/>
  <c r="CG90" i="3" s="1"/>
  <c r="CH90" i="3" s="1"/>
  <c r="CE92" i="3"/>
  <c r="BG59" i="3"/>
  <c r="BA62" i="3"/>
  <c r="AZ67" i="3"/>
  <c r="CK68" i="3"/>
  <c r="BD69" i="3"/>
  <c r="L70" i="3"/>
  <c r="AV70" i="3" s="1"/>
  <c r="BG71" i="3"/>
  <c r="BA74" i="3"/>
  <c r="CB74" i="3"/>
  <c r="CG74" i="3" s="1"/>
  <c r="CH74" i="3" s="1"/>
  <c r="AZ79" i="3"/>
  <c r="BA83" i="3"/>
  <c r="CB83" i="3"/>
  <c r="CG83" i="3" s="1"/>
  <c r="CH83" i="3" s="1"/>
  <c r="CE85" i="3"/>
  <c r="CG85" i="3" s="1"/>
  <c r="CH85" i="3" s="1"/>
  <c r="AZ88" i="3"/>
  <c r="CK89" i="3"/>
  <c r="BD90" i="3"/>
  <c r="L91" i="3"/>
  <c r="AV91" i="3" s="1"/>
  <c r="AW91" i="3" s="1"/>
  <c r="BG92" i="3"/>
  <c r="CE69" i="3"/>
  <c r="AZ72" i="3"/>
  <c r="CK73" i="3"/>
  <c r="BD74" i="3"/>
  <c r="BG76" i="3"/>
  <c r="BA79" i="3"/>
  <c r="CB79" i="3"/>
  <c r="CG79" i="3" s="1"/>
  <c r="CH79" i="3" s="1"/>
  <c r="CE81" i="3"/>
  <c r="CK82" i="3"/>
  <c r="BD83" i="3"/>
  <c r="BG85" i="3"/>
  <c r="BA88" i="3"/>
  <c r="CB88" i="3"/>
  <c r="CE90" i="3"/>
  <c r="BH92" i="3"/>
  <c r="AZ93" i="3"/>
  <c r="CK94" i="3"/>
  <c r="CB60" i="3"/>
  <c r="CG60" i="3" s="1"/>
  <c r="CH60" i="3" s="1"/>
  <c r="CE62" i="3"/>
  <c r="CB72" i="3"/>
  <c r="CG72" i="3" s="1"/>
  <c r="CH72" i="3" s="1"/>
  <c r="AZ77" i="3"/>
  <c r="BD79" i="3"/>
  <c r="L80" i="3"/>
  <c r="AV80" i="3" s="1"/>
  <c r="AW80" i="3" s="1"/>
  <c r="BG81" i="3"/>
  <c r="CE83" i="3"/>
  <c r="BD88" i="3"/>
  <c r="L89" i="3"/>
  <c r="AV89" i="3" s="1"/>
  <c r="AW89" i="3" s="1"/>
  <c r="BG90" i="3"/>
  <c r="CB93" i="3"/>
  <c r="BD60" i="3"/>
  <c r="CB65" i="3"/>
  <c r="CG65" i="3" s="1"/>
  <c r="CH65" i="3" s="1"/>
  <c r="CE67" i="3"/>
  <c r="AZ70" i="3"/>
  <c r="BD72" i="3"/>
  <c r="CB77" i="3"/>
  <c r="CG77" i="3" s="1"/>
  <c r="CH77" i="3" s="1"/>
  <c r="CE79" i="3"/>
  <c r="CB86" i="3"/>
  <c r="CG86" i="3" s="1"/>
  <c r="CH86" i="3" s="1"/>
  <c r="CE88" i="3"/>
  <c r="AZ91" i="3"/>
  <c r="BD93" i="3"/>
  <c r="BD77" i="3"/>
  <c r="BD86" i="3"/>
  <c r="CB91" i="3"/>
  <c r="CG91" i="3" s="1"/>
  <c r="CH91" i="3" s="1"/>
  <c r="CE93" i="3"/>
  <c r="CG32" i="3" l="1"/>
  <c r="CH32" i="3" s="1"/>
  <c r="BS95" i="3"/>
  <c r="CJ95" i="3" s="1"/>
  <c r="AV30" i="3"/>
  <c r="AW30" i="3" s="1"/>
  <c r="AV19" i="3"/>
  <c r="AW19" i="3" s="1"/>
  <c r="CG41" i="3"/>
  <c r="CH41" i="3" s="1"/>
  <c r="AV63" i="3"/>
  <c r="AW63" i="3" s="1"/>
  <c r="CG19" i="3"/>
  <c r="CH19" i="3" s="1"/>
  <c r="X95" i="3"/>
  <c r="P8" i="3"/>
  <c r="BA21" i="3"/>
  <c r="AZ21" i="3"/>
  <c r="AE99" i="3"/>
  <c r="CE95" i="3"/>
  <c r="AP95" i="3"/>
  <c r="AZ54" i="3"/>
  <c r="CG43" i="3"/>
  <c r="CH43" i="3" s="1"/>
  <c r="BA63" i="3"/>
  <c r="L95" i="3"/>
  <c r="AV8" i="3"/>
  <c r="CG9" i="3"/>
  <c r="CH9" i="3" s="1"/>
  <c r="CG28" i="3"/>
  <c r="CH28" i="3" s="1"/>
  <c r="AX95" i="3"/>
  <c r="CG59" i="3"/>
  <c r="CH59" i="3" s="1"/>
  <c r="AV18" i="3"/>
  <c r="AW18" i="3" s="1"/>
  <c r="BA94" i="3"/>
  <c r="AF95" i="3"/>
  <c r="CG47" i="3"/>
  <c r="CH47" i="3" s="1"/>
  <c r="AV75" i="3"/>
  <c r="AW75" i="3" s="1"/>
  <c r="CG31" i="3"/>
  <c r="CH31" i="3" s="1"/>
  <c r="AZ18" i="3"/>
  <c r="AV21" i="3"/>
  <c r="AW21" i="3" s="1"/>
  <c r="AV51" i="3"/>
  <c r="AW51" i="3" s="1"/>
  <c r="AZ37" i="3"/>
  <c r="CG93" i="3"/>
  <c r="CH93" i="3" s="1"/>
  <c r="AV77" i="3"/>
  <c r="AW77" i="3" s="1"/>
  <c r="AV83" i="3"/>
  <c r="AW83" i="3" s="1"/>
  <c r="CG92" i="3"/>
  <c r="CH92" i="3" s="1"/>
  <c r="CG58" i="3"/>
  <c r="CH58" i="3" s="1"/>
  <c r="AZ75" i="3"/>
  <c r="CG71" i="3"/>
  <c r="CH71" i="3" s="1"/>
  <c r="CG27" i="3"/>
  <c r="CH27" i="3" s="1"/>
  <c r="AZ66" i="3"/>
  <c r="AY95" i="3"/>
  <c r="CG55" i="3"/>
  <c r="CH55" i="3" s="1"/>
  <c r="AV54" i="3"/>
  <c r="AW54" i="3" s="1"/>
  <c r="CC95" i="3"/>
  <c r="CB95" i="3"/>
  <c r="CG8" i="3"/>
  <c r="CH8" i="3" s="1"/>
  <c r="CG67" i="3"/>
  <c r="CH67" i="3" s="1"/>
  <c r="CG48" i="3"/>
  <c r="CH48" i="3" s="1"/>
  <c r="AZ19" i="3"/>
  <c r="CK95" i="3"/>
  <c r="AJ95" i="3"/>
  <c r="CG54" i="3"/>
  <c r="CH54" i="3" s="1"/>
  <c r="BA64" i="3"/>
  <c r="AZ64" i="3"/>
  <c r="CG15" i="3"/>
  <c r="CH15" i="3" s="1"/>
  <c r="BA51" i="3"/>
  <c r="AV66" i="3"/>
  <c r="AW66" i="3" s="1"/>
  <c r="CG14" i="3"/>
  <c r="CH14" i="3" s="1"/>
  <c r="AZ86" i="3"/>
  <c r="CG44" i="3"/>
  <c r="CH44" i="3" s="1"/>
  <c r="CG10" i="3"/>
  <c r="CH10" i="3" s="1"/>
  <c r="AB99" i="3"/>
  <c r="AA99" i="3"/>
  <c r="AA100" i="3" s="1"/>
  <c r="CG88" i="3"/>
  <c r="CH88" i="3" s="1"/>
  <c r="AV86" i="3"/>
  <c r="AW86" i="3" s="1"/>
  <c r="CG62" i="3"/>
  <c r="CH62" i="3" s="1"/>
  <c r="CG46" i="3"/>
  <c r="CH46" i="3" s="1"/>
  <c r="CG25" i="3"/>
  <c r="CH25" i="3" s="1"/>
  <c r="CG61" i="3"/>
  <c r="CH61" i="3" s="1"/>
  <c r="AV49" i="3"/>
  <c r="AW49" i="3" s="1"/>
  <c r="BA27" i="3"/>
  <c r="CG95" i="3" l="1"/>
  <c r="CH95" i="3" s="1"/>
  <c r="P95" i="3"/>
  <c r="AZ8" i="3"/>
  <c r="AZ95" i="3" s="1"/>
  <c r="BA8" i="3"/>
  <c r="AV95" i="3"/>
  <c r="AW8" i="3"/>
  <c r="AW95" i="3" s="1"/>
</calcChain>
</file>

<file path=xl/sharedStrings.xml><?xml version="1.0" encoding="utf-8"?>
<sst xmlns="http://schemas.openxmlformats.org/spreadsheetml/2006/main" count="176" uniqueCount="155">
  <si>
    <t xml:space="preserve">DATA KAS BOS TINGKAT SD KOTA DUMAI </t>
  </si>
  <si>
    <t>TAHUN 2021</t>
  </si>
  <si>
    <t>No</t>
  </si>
  <si>
    <t>NAMA SEKOLAH</t>
  </si>
  <si>
    <t xml:space="preserve">SALDO AWAL </t>
  </si>
  <si>
    <t>PENERIMAAN</t>
  </si>
  <si>
    <t>JUMLAH PENERIMAAN</t>
  </si>
  <si>
    <t>SETOR BUNGA KE KASDA</t>
  </si>
  <si>
    <t xml:space="preserve">JUMLAH BUNGA BANK </t>
  </si>
  <si>
    <t xml:space="preserve">JUMLAH PAJAK BUNGA BANK </t>
  </si>
  <si>
    <t>REALISASI</t>
  </si>
  <si>
    <t>PENGURANGAN / BELANJA</t>
  </si>
  <si>
    <t>JUMLAH BELANJA</t>
  </si>
  <si>
    <t>PAJAK</t>
  </si>
  <si>
    <t>NERACA (ASET TETAP)</t>
  </si>
  <si>
    <t>JLH ASET TETAP</t>
  </si>
  <si>
    <t>EXTRACOMPTABLE</t>
  </si>
  <si>
    <t>KAPITALISASI</t>
  </si>
  <si>
    <t>BM Non Aset</t>
  </si>
  <si>
    <t>JUMLAH</t>
  </si>
  <si>
    <t>LAPORAN OPERASIONAL (LO)</t>
  </si>
  <si>
    <t>JUMLAH BEBAN</t>
  </si>
  <si>
    <t>SALDO AKHIR</t>
  </si>
  <si>
    <t>PENERIMAAN DANA BOS REGULER</t>
  </si>
  <si>
    <t>ALOKASI DANA BOS AFIRMASI</t>
  </si>
  <si>
    <t>ALOKASI DANA BOS KINERJA</t>
  </si>
  <si>
    <t>SETOR</t>
  </si>
  <si>
    <t>PENDAPATAN LAIN/TEMUAN</t>
  </si>
  <si>
    <t>BELANJA PEGAWAI</t>
  </si>
  <si>
    <t>BELANJA BARANG DAN JASA</t>
  </si>
  <si>
    <t>BELANJA MODAL</t>
  </si>
  <si>
    <t>TANAH</t>
  </si>
  <si>
    <t>PERLATAN &amp; MESIN</t>
  </si>
  <si>
    <t>GEDUNG &amp; BANGUNAN</t>
  </si>
  <si>
    <t>JALAN IRIGASI &amp; JARINGAN</t>
  </si>
  <si>
    <t>ASET TETAP LAINNYA</t>
  </si>
  <si>
    <t xml:space="preserve">BEBAN PERSEDIAAN </t>
  </si>
  <si>
    <t>BEBAN JASA</t>
  </si>
  <si>
    <t>BEBAN PERJALANAN DINAS</t>
  </si>
  <si>
    <t>BEBAN PEMELIHARAAN</t>
  </si>
  <si>
    <t>BEBAN LAIN-LAIN</t>
  </si>
  <si>
    <t xml:space="preserve"> SALDO BANK</t>
  </si>
  <si>
    <t>SALDO TUNAI</t>
  </si>
  <si>
    <t xml:space="preserve">PAJAK YANG BELUM DI SETOR </t>
  </si>
  <si>
    <t>SALDO BANK</t>
  </si>
  <si>
    <t>PAJAK YG BELUM DI SETOR/TUNAI</t>
  </si>
  <si>
    <t>TAHAP I</t>
  </si>
  <si>
    <t>TAHAP II</t>
  </si>
  <si>
    <t>BOS REGULER</t>
  </si>
  <si>
    <t>BOS AFIRMASI</t>
  </si>
  <si>
    <t>BOS KINERJA</t>
  </si>
  <si>
    <t>PUNGUT</t>
  </si>
  <si>
    <t>saldo akhir</t>
  </si>
  <si>
    <t>barang dan jasa</t>
  </si>
  <si>
    <t>modal</t>
  </si>
  <si>
    <t>SEMESTER 1</t>
  </si>
  <si>
    <t>SEMESTER II</t>
  </si>
  <si>
    <t>ii</t>
  </si>
  <si>
    <t>PERALATAN MESIN LRA</t>
  </si>
  <si>
    <t>BUKU</t>
  </si>
  <si>
    <t>PERALTAM MESIN</t>
  </si>
  <si>
    <t>pajak</t>
  </si>
  <si>
    <t xml:space="preserve">PERALATAN MESIN </t>
  </si>
  <si>
    <t>EXTRAKOM</t>
  </si>
  <si>
    <t>GEDUNG</t>
  </si>
  <si>
    <t>ASET TETAP BOS KINERJA</t>
  </si>
  <si>
    <t xml:space="preserve"> TOTAL BM </t>
  </si>
  <si>
    <t>SD NEGERI BINAAN KHUSUS KOTA DUMAI</t>
  </si>
  <si>
    <t>SD NEGERI 004 TELUK BINJAI</t>
  </si>
  <si>
    <t>SD NEGERI 005 TELUK BINJAI</t>
  </si>
  <si>
    <t>SD NEGERI 006 TELUK BINJAI</t>
  </si>
  <si>
    <t>SD NEGERI 007 TELUK BINJAI</t>
  </si>
  <si>
    <t>SD NEGERI 009 TANJUNG PALAS</t>
  </si>
  <si>
    <t>SD NEGERI 010 JAYAMUKTI</t>
  </si>
  <si>
    <t>SD NEGERI 013 BULUH KASAP</t>
  </si>
  <si>
    <t>SD NEGERI 014 BULUH KASAP</t>
  </si>
  <si>
    <t>SD NEGERI 015 BULUH KASAP</t>
  </si>
  <si>
    <t>SDN 016 BULUH KASAP</t>
  </si>
  <si>
    <t>SD NEGERI 017 BULUH KASAP</t>
  </si>
  <si>
    <t>SD NEGERI 020 JAYA MUKTI</t>
  </si>
  <si>
    <t>SD NEGERI 021 TANJUNG PALAS</t>
  </si>
  <si>
    <t>SD NEGERI 022 JAYAMUKTI</t>
  </si>
  <si>
    <t>SD NEGERI 023 TELUK BINJAI</t>
  </si>
  <si>
    <t>SD NEGERI 024 TELUK BINJAI</t>
  </si>
  <si>
    <t>SD NEGERI 025 TELUK BINJAI</t>
  </si>
  <si>
    <t>SD NEGERI 027 BUKIT BATREM</t>
  </si>
  <si>
    <t>SD NEGERI 028 SRI PULAU</t>
  </si>
  <si>
    <t>SD NEGERI 001 BINTAN</t>
  </si>
  <si>
    <t>SD NEGERI 001 RIMBA SEKAMPUNG</t>
  </si>
  <si>
    <t>SD NEGERI 003 SUKAJADI</t>
  </si>
  <si>
    <t>SD NEGERI 011 DUMAI KOTA</t>
  </si>
  <si>
    <t>SD NEGERI 026 SUKAJADI</t>
  </si>
  <si>
    <t>SD NEGERI 003 PANGKALAN SESAI</t>
  </si>
  <si>
    <t>SD NEGERI 007 PURNAMA</t>
  </si>
  <si>
    <t>SD NEGERI 008 PURNAMA</t>
  </si>
  <si>
    <t>SD NEGERI 009 BAGAN KELADI</t>
  </si>
  <si>
    <t>SD NEGERI 012 PURNAMA</t>
  </si>
  <si>
    <t>SD NEGERI 014 SIMPANG TETAP</t>
  </si>
  <si>
    <t>SD NEGERI 015 BAGAN KELADI</t>
  </si>
  <si>
    <t>SD NEGERI 017 PURNAMA</t>
  </si>
  <si>
    <t>SD NEGERI 018 PURNAMA</t>
  </si>
  <si>
    <t>SDN 019 PANGKALAN SESAI</t>
  </si>
  <si>
    <t>SD NEGERI 002 RATU SIMA</t>
  </si>
  <si>
    <t>SD NEGERI 004 BUKIT DATUK</t>
  </si>
  <si>
    <t>SD NEGERI 005 BUKIT TIMAH</t>
  </si>
  <si>
    <t>SD NEGERI 006 MEKAR SARI</t>
  </si>
  <si>
    <t>SD NEGERI 008 BUMI AYU</t>
  </si>
  <si>
    <t>SD NEGERI 010 RATU SIMA</t>
  </si>
  <si>
    <t>SD NEGERI 011 MEKAR SARI</t>
  </si>
  <si>
    <t>SD NEGERI 013 MEKAR SARI</t>
  </si>
  <si>
    <t>SD NEGERI 016 BUKIT TIMAH</t>
  </si>
  <si>
    <t>SD NEGERI 019 BUMI AYU</t>
  </si>
  <si>
    <t>SD NEGERI 001 BUKIT KAPUR</t>
  </si>
  <si>
    <t>SD NEGERI 002 BAGAN BESAR</t>
  </si>
  <si>
    <t>SD NEGERI 003 BUKIT KAPUR</t>
  </si>
  <si>
    <t>SD NEGERI 004 BAGAN BESAR</t>
  </si>
  <si>
    <t>SD NEGERI 005 BUKIT KAPUR</t>
  </si>
  <si>
    <t>SD NEGERI 006 BUKIT KAPUR</t>
  </si>
  <si>
    <t>SD NEGERI 007 BAGAN BESAR</t>
  </si>
  <si>
    <t>SD NEGERI 008 BUKIT KAPUR</t>
  </si>
  <si>
    <t>SD NEGERI 009 KAYU KAPUR</t>
  </si>
  <si>
    <t>SDN 010 KAYU KAPUR</t>
  </si>
  <si>
    <t>SD NEGERI 011 BUKIT KAPUR</t>
  </si>
  <si>
    <t>SD NEGERI 013 BUKIT NENAS</t>
  </si>
  <si>
    <t>SD NEGERI 014 GURUN PANJANG</t>
  </si>
  <si>
    <t>SD NEGERI 015 GURUN PANJANG</t>
  </si>
  <si>
    <t>SDN 016 BUKIT KAPUR</t>
  </si>
  <si>
    <t>SD NEGERI 001 LUBUK GAUNG</t>
  </si>
  <si>
    <t>SD NEGERI 002 BASILAM BARU</t>
  </si>
  <si>
    <t>SD NEGERI 003 BANGSAL ACEH</t>
  </si>
  <si>
    <t>SD NEGERI 004 BANGSAL ACEH</t>
  </si>
  <si>
    <t>SD NEGERI 005 LUBUK GAUNG</t>
  </si>
  <si>
    <t>SD NEGERI 006 BANGSAL ACEH</t>
  </si>
  <si>
    <t>SD NEGERI 007 TANJUNG PENYEMBAL</t>
  </si>
  <si>
    <t>SD NEGERI 008 LUBUK GAUNG</t>
  </si>
  <si>
    <t>SD NEGERI 009 TANJUNG PENYEMBAL</t>
  </si>
  <si>
    <t>SD NEGERI 011 TANJUNG PENYEMBAL</t>
  </si>
  <si>
    <t>SD NEGERI 012 BASILAM BARU</t>
  </si>
  <si>
    <t>SD NEGERI 013 BASILAM BARU</t>
  </si>
  <si>
    <t>SD NEGERI 014 BASILAM BARU</t>
  </si>
  <si>
    <t>SD NEGERI 015 BASILAM BARU</t>
  </si>
  <si>
    <t>SD NEGERI 016 BASILAM BARU</t>
  </si>
  <si>
    <t>-</t>
  </si>
  <si>
    <t>SD NEGERI 017 BATU TERITIP</t>
  </si>
  <si>
    <t>SD NEGERI 018 BATU TERITIP</t>
  </si>
  <si>
    <t>SD NEGERI 019 BASILAM BARU</t>
  </si>
  <si>
    <t>SD NEGERI 020  BATU TERITIP</t>
  </si>
  <si>
    <t>SD NEGERI 021  BASILAM BARU</t>
  </si>
  <si>
    <t>SD NEGERI 001 TELUK MAKMUR</t>
  </si>
  <si>
    <t>SD NEGERI 002 GUNTUNG</t>
  </si>
  <si>
    <t>SD NEGERI 003 PELINTUNG</t>
  </si>
  <si>
    <t>SD NEGERI 004 MUNDAM</t>
  </si>
  <si>
    <t>SD NEGERI 005 PELINTUNG</t>
  </si>
  <si>
    <t>SD NEGERI 006 TELUK MAKMUR</t>
  </si>
  <si>
    <t>SD NEGERI 007 PELINTUNG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</si>
</sst>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_-* #,##0_-;\-* #,##0_-;_-* &quot;-&quot;_-;_-@_-"/>
    <numFmt numFmtId="167" formatCode="_-&quot;Rp&quot;* #,##0_-;\-&quot;Rp&quot;* #,##0_-;_-&quot;Rp&quot;* &quot;-&quot;_-;_-@_-"/>
    <numFmt numFmtId="168" formatCode="_-[$Rp-421]* #,##0_-;\-[$Rp-421]* #,##0_-;_-[$Rp-421]* &quot;-&quot;_-;_-@_-"/>
    <numFmt numFmtId="169" formatCode="_-* #,##0.00_-;\-* #,##0.00_-;_-* &quot;-&quot;??_-;_-@_-"/>
    <numFmt numFmtId="170" formatCode="_-* #,##0_-;\-* #,##0_-;_-* &quot;-&quot;??_-;_-@_-"/>
    <numFmt numFmtId="171" formatCode="_(* #,##0_);_(* \(#,##0\);_(* &quot;-&quot;??_);_(@_)"/>
    <numFmt numFmtId="172" formatCode="_-[$Rp-421]* #,##0.00_-;\-[$Rp-421]* #,##0.00_-;_-[$Rp-421]* &quot;-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sz val="9"/>
      <name val="Tahoma"/>
      <family val="2"/>
    </font>
    <font>
      <sz val="11"/>
      <color theme="1"/>
      <name val="Calibri"/>
      <family val="2"/>
      <charset val="1"/>
      <scheme val="minor"/>
    </font>
    <font>
      <sz val="12"/>
      <name val="Tahoma"/>
      <family val="2"/>
    </font>
    <font>
      <sz val="10"/>
      <color theme="1"/>
      <name val="Bookman Old Style"/>
      <family val="1"/>
    </font>
    <font>
      <sz val="10"/>
      <color indexed="8"/>
      <name val="Arial"/>
      <family val="2"/>
    </font>
    <font>
      <sz val="14"/>
      <color theme="1"/>
      <name val="Bookman Old Style"/>
      <family val="1"/>
    </font>
    <font>
      <sz val="10"/>
      <name val="Tahoma"/>
      <family val="2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8" fillId="0" borderId="0">
      <alignment vertical="top"/>
    </xf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 applyAlignment="1">
      <alignment horizontal="center" vertical="center"/>
    </xf>
    <xf numFmtId="43" fontId="0" fillId="0" borderId="0" xfId="0" applyNumberFormat="1"/>
    <xf numFmtId="43" fontId="0" fillId="0" borderId="0" xfId="1" applyFont="1"/>
    <xf numFmtId="41" fontId="0" fillId="0" borderId="0" xfId="2" applyFont="1" applyFill="1"/>
    <xf numFmtId="41" fontId="0" fillId="0" borderId="0" xfId="0" applyNumberFormat="1"/>
    <xf numFmtId="164" fontId="0" fillId="0" borderId="0" xfId="0" applyNumberFormat="1"/>
    <xf numFmtId="164" fontId="4" fillId="0" borderId="0" xfId="3" applyNumberFormat="1" applyFont="1" applyFill="1" applyBorder="1" applyAlignment="1">
      <alignment horizontal="center" vertical="top"/>
    </xf>
    <xf numFmtId="165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0" fillId="0" borderId="1" xfId="0" applyBorder="1"/>
    <xf numFmtId="41" fontId="7" fillId="0" borderId="1" xfId="2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 wrapText="1"/>
    </xf>
    <xf numFmtId="43" fontId="0" fillId="0" borderId="0" xfId="1" applyFont="1" applyFill="1"/>
    <xf numFmtId="0" fontId="7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168" fontId="0" fillId="0" borderId="0" xfId="0" applyNumberFormat="1"/>
    <xf numFmtId="41" fontId="0" fillId="0" borderId="0" xfId="2" applyFont="1"/>
    <xf numFmtId="0" fontId="0" fillId="2" borderId="1" xfId="0" applyFill="1" applyBorder="1"/>
    <xf numFmtId="41" fontId="7" fillId="2" borderId="1" xfId="2" applyFont="1" applyFill="1" applyBorder="1" applyAlignment="1">
      <alignment horizontal="center" vertical="center" wrapText="1"/>
    </xf>
    <xf numFmtId="0" fontId="0" fillId="2" borderId="0" xfId="0" applyFill="1"/>
    <xf numFmtId="0" fontId="9" fillId="0" borderId="0" xfId="0" applyFont="1" applyAlignment="1">
      <alignment horizontal="center" vertical="center" wrapText="1"/>
    </xf>
    <xf numFmtId="169" fontId="0" fillId="0" borderId="0" xfId="0" applyNumberFormat="1"/>
    <xf numFmtId="41" fontId="1" fillId="0" borderId="0" xfId="2" applyFont="1" applyFill="1"/>
    <xf numFmtId="41" fontId="1" fillId="0" borderId="0" xfId="3" applyFont="1" applyFill="1"/>
    <xf numFmtId="164" fontId="6" fillId="0" borderId="0" xfId="4" applyNumberFormat="1" applyFont="1" applyFill="1" applyAlignment="1">
      <alignment horizontal="center" vertical="top"/>
    </xf>
    <xf numFmtId="0" fontId="0" fillId="0" borderId="15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41" fontId="10" fillId="0" borderId="1" xfId="4" applyNumberFormat="1" applyFont="1" applyFill="1" applyBorder="1" applyAlignment="1">
      <alignment vertical="center" wrapText="1"/>
    </xf>
    <xf numFmtId="165" fontId="0" fillId="0" borderId="1" xfId="9" applyFont="1" applyFill="1" applyBorder="1"/>
    <xf numFmtId="170" fontId="0" fillId="0" borderId="1" xfId="10" applyNumberFormat="1" applyFont="1" applyFill="1" applyBorder="1"/>
    <xf numFmtId="169" fontId="2" fillId="0" borderId="1" xfId="0" applyNumberFormat="1" applyFont="1" applyBorder="1"/>
    <xf numFmtId="170" fontId="0" fillId="0" borderId="0" xfId="10" applyNumberFormat="1" applyFont="1" applyFill="1" applyBorder="1"/>
    <xf numFmtId="43" fontId="10" fillId="0" borderId="1" xfId="1" applyFont="1" applyFill="1" applyBorder="1" applyAlignment="1">
      <alignment vertical="center" wrapText="1"/>
    </xf>
    <xf numFmtId="41" fontId="7" fillId="3" borderId="1" xfId="2" applyFont="1" applyFill="1" applyBorder="1" applyAlignment="1">
      <alignment horizontal="center" vertical="center" wrapText="1"/>
    </xf>
    <xf numFmtId="41" fontId="0" fillId="3" borderId="0" xfId="0" applyNumberFormat="1" applyFill="1"/>
    <xf numFmtId="43" fontId="1" fillId="0" borderId="0" xfId="1" applyFont="1" applyFill="1"/>
    <xf numFmtId="165" fontId="0" fillId="3" borderId="0" xfId="0" applyNumberFormat="1" applyFill="1"/>
    <xf numFmtId="41" fontId="0" fillId="3" borderId="0" xfId="2" applyFont="1" applyFill="1"/>
    <xf numFmtId="170" fontId="0" fillId="0" borderId="1" xfId="10" applyNumberFormat="1" applyFont="1" applyBorder="1"/>
    <xf numFmtId="43" fontId="0" fillId="3" borderId="0" xfId="0" applyNumberFormat="1" applyFill="1"/>
    <xf numFmtId="0" fontId="0" fillId="3" borderId="1" xfId="0" quotePrefix="1" applyFill="1" applyBorder="1" applyAlignment="1">
      <alignment horizontal="center" vertical="center" wrapText="1"/>
    </xf>
    <xf numFmtId="41" fontId="10" fillId="3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0" fontId="0" fillId="3" borderId="0" xfId="0" applyFill="1"/>
    <xf numFmtId="171" fontId="11" fillId="0" borderId="1" xfId="10" applyNumberFormat="1" applyFont="1" applyFill="1" applyBorder="1"/>
    <xf numFmtId="169" fontId="0" fillId="0" borderId="1" xfId="10" applyFont="1" applyFill="1" applyBorder="1"/>
    <xf numFmtId="0" fontId="0" fillId="2" borderId="1" xfId="0" quotePrefix="1" applyFill="1" applyBorder="1" applyAlignment="1">
      <alignment horizontal="center" vertical="center" wrapText="1"/>
    </xf>
    <xf numFmtId="41" fontId="10" fillId="2" borderId="1" xfId="4" applyNumberFormat="1" applyFont="1" applyFill="1" applyBorder="1" applyAlignment="1">
      <alignment vertical="center" wrapText="1"/>
    </xf>
    <xf numFmtId="164" fontId="7" fillId="2" borderId="1" xfId="2" applyNumberFormat="1" applyFont="1" applyFill="1" applyBorder="1" applyAlignment="1">
      <alignment horizontal="center" vertical="center" wrapText="1"/>
    </xf>
    <xf numFmtId="41" fontId="0" fillId="2" borderId="0" xfId="0" applyNumberFormat="1" applyFill="1"/>
    <xf numFmtId="165" fontId="0" fillId="2" borderId="1" xfId="9" applyFont="1" applyFill="1" applyBorder="1"/>
    <xf numFmtId="165" fontId="0" fillId="2" borderId="0" xfId="0" applyNumberFormat="1" applyFill="1"/>
    <xf numFmtId="41" fontId="0" fillId="2" borderId="0" xfId="2" applyFont="1" applyFill="1"/>
    <xf numFmtId="171" fontId="11" fillId="2" borderId="1" xfId="10" applyNumberFormat="1" applyFont="1" applyFill="1" applyBorder="1"/>
    <xf numFmtId="169" fontId="0" fillId="2" borderId="1" xfId="10" applyFont="1" applyFill="1" applyBorder="1"/>
    <xf numFmtId="169" fontId="2" fillId="2" borderId="1" xfId="0" applyNumberFormat="1" applyFont="1" applyFill="1" applyBorder="1"/>
    <xf numFmtId="43" fontId="0" fillId="2" borderId="0" xfId="0" applyNumberFormat="1" applyFill="1"/>
    <xf numFmtId="165" fontId="10" fillId="0" borderId="1" xfId="4" applyFont="1" applyFill="1" applyBorder="1" applyAlignment="1">
      <alignment vertical="center" wrapText="1"/>
    </xf>
    <xf numFmtId="171" fontId="0" fillId="0" borderId="1" xfId="10" applyNumberFormat="1" applyFont="1" applyFill="1" applyBorder="1"/>
    <xf numFmtId="41" fontId="12" fillId="0" borderId="1" xfId="4" applyNumberFormat="1" applyFont="1" applyFill="1" applyBorder="1" applyAlignment="1">
      <alignment vertical="center" wrapText="1"/>
    </xf>
    <xf numFmtId="165" fontId="0" fillId="3" borderId="1" xfId="9" applyFont="1" applyFill="1" applyBorder="1"/>
    <xf numFmtId="170" fontId="0" fillId="2" borderId="1" xfId="10" applyNumberFormat="1" applyFont="1" applyFill="1" applyBorder="1"/>
    <xf numFmtId="41" fontId="10" fillId="0" borderId="1" xfId="2" applyFont="1" applyFill="1" applyBorder="1" applyAlignment="1">
      <alignment vertical="center" wrapText="1"/>
    </xf>
    <xf numFmtId="171" fontId="13" fillId="0" borderId="1" xfId="10" applyNumberFormat="1" applyFont="1" applyFill="1" applyBorder="1"/>
    <xf numFmtId="171" fontId="0" fillId="0" borderId="1" xfId="10" applyNumberFormat="1" applyFont="1" applyFill="1" applyBorder="1" applyAlignment="1">
      <alignment horizontal="center" vertical="center"/>
    </xf>
    <xf numFmtId="41" fontId="0" fillId="4" borderId="0" xfId="0" applyNumberFormat="1" applyFill="1"/>
    <xf numFmtId="0" fontId="0" fillId="5" borderId="1" xfId="0" quotePrefix="1" applyFill="1" applyBorder="1" applyAlignment="1">
      <alignment horizontal="center" vertical="center" wrapText="1"/>
    </xf>
    <xf numFmtId="41" fontId="12" fillId="5" borderId="1" xfId="4" applyNumberFormat="1" applyFont="1" applyFill="1" applyBorder="1" applyAlignment="1">
      <alignment vertical="center" wrapText="1"/>
    </xf>
    <xf numFmtId="164" fontId="7" fillId="5" borderId="1" xfId="2" applyNumberFormat="1" applyFont="1" applyFill="1" applyBorder="1" applyAlignment="1">
      <alignment horizontal="center" vertical="center" wrapText="1"/>
    </xf>
    <xf numFmtId="41" fontId="7" fillId="5" borderId="1" xfId="2" applyFont="1" applyFill="1" applyBorder="1" applyAlignment="1">
      <alignment horizontal="center" vertical="center" wrapText="1"/>
    </xf>
    <xf numFmtId="0" fontId="0" fillId="5" borderId="0" xfId="0" applyFill="1"/>
    <xf numFmtId="41" fontId="0" fillId="5" borderId="0" xfId="0" applyNumberFormat="1" applyFill="1"/>
    <xf numFmtId="41" fontId="0" fillId="5" borderId="0" xfId="2" applyFont="1" applyFill="1"/>
    <xf numFmtId="169" fontId="14" fillId="0" borderId="1" xfId="10" applyFont="1" applyFill="1" applyBorder="1"/>
    <xf numFmtId="0" fontId="14" fillId="0" borderId="1" xfId="0" applyFont="1" applyBorder="1"/>
    <xf numFmtId="171" fontId="0" fillId="0" borderId="1" xfId="10" applyNumberFormat="1" applyFont="1" applyFill="1" applyBorder="1" applyAlignment="1">
      <alignment vertical="center"/>
    </xf>
    <xf numFmtId="171" fontId="0" fillId="0" borderId="5" xfId="10" applyNumberFormat="1" applyFont="1" applyFill="1" applyBorder="1" applyAlignment="1">
      <alignment vertical="center"/>
    </xf>
    <xf numFmtId="171" fontId="15" fillId="0" borderId="1" xfId="0" applyNumberFormat="1" applyFont="1" applyBorder="1"/>
    <xf numFmtId="0" fontId="16" fillId="0" borderId="1" xfId="0" applyFont="1" applyBorder="1"/>
    <xf numFmtId="43" fontId="16" fillId="0" borderId="1" xfId="0" applyNumberFormat="1" applyFont="1" applyBorder="1"/>
    <xf numFmtId="171" fontId="11" fillId="0" borderId="0" xfId="10" applyNumberFormat="1" applyFont="1" applyFill="1" applyBorder="1"/>
    <xf numFmtId="169" fontId="0" fillId="0" borderId="0" xfId="10" applyFont="1" applyFill="1" applyBorder="1"/>
    <xf numFmtId="171" fontId="11" fillId="0" borderId="6" xfId="10" applyNumberFormat="1" applyFont="1" applyFill="1" applyBorder="1"/>
    <xf numFmtId="169" fontId="0" fillId="0" borderId="7" xfId="10" applyFont="1" applyFill="1" applyBorder="1"/>
    <xf numFmtId="0" fontId="0" fillId="0" borderId="8" xfId="0" applyBorder="1"/>
    <xf numFmtId="0" fontId="0" fillId="0" borderId="0" xfId="0" applyAlignment="1">
      <alignment vertical="center"/>
    </xf>
    <xf numFmtId="171" fontId="0" fillId="0" borderId="1" xfId="0" applyNumberFormat="1" applyBorder="1" applyAlignment="1">
      <alignment horizontal="center"/>
    </xf>
    <xf numFmtId="41" fontId="12" fillId="3" borderId="1" xfId="4" applyNumberFormat="1" applyFont="1" applyFill="1" applyBorder="1" applyAlignment="1">
      <alignment vertical="center" wrapText="1"/>
    </xf>
    <xf numFmtId="168" fontId="7" fillId="0" borderId="1" xfId="0" applyNumberFormat="1" applyFont="1" applyBorder="1" applyAlignment="1">
      <alignment horizontal="center" vertical="center" wrapText="1"/>
    </xf>
    <xf numFmtId="172" fontId="7" fillId="0" borderId="1" xfId="0" applyNumberFormat="1" applyFont="1" applyBorder="1" applyAlignment="1">
      <alignment horizontal="center" vertical="center" wrapText="1"/>
    </xf>
  </cellXfs>
  <cellStyles count="11">
    <cellStyle name="Comma" xfId="1" builtinId="3"/>
    <cellStyle name="Comma [0]" xfId="2" builtinId="6"/>
    <cellStyle name="Comma [0] 10 2" xfId="9" xr:uid="{8E4AF5C8-2D66-4861-B5CB-1B3AF6D0EE56}"/>
    <cellStyle name="Comma [0] 2 10 2 2 2 2" xfId="4" xr:uid="{43347D21-D092-4249-817F-5E738BD7C364}"/>
    <cellStyle name="Comma [0] 2 18" xfId="3" xr:uid="{1B3FAD91-4938-4C7A-BE50-39EC0F14D004}"/>
    <cellStyle name="Comma [0] 2 2" xfId="5" xr:uid="{B15F58D6-3819-4F61-88E0-0C4D2F097251}"/>
    <cellStyle name="Comma [0] 2 2 11" xfId="6" xr:uid="{FC8B77D6-F17D-473D-A418-2BD777B26630}"/>
    <cellStyle name="Comma 10 8" xfId="10" xr:uid="{4DE4A1E9-C342-4B73-A912-8E75E09A4FA7}"/>
    <cellStyle name="Currency [0] 2" xfId="8" xr:uid="{F73558FC-B2AC-40C5-A5A3-33414A6BD0B1}"/>
    <cellStyle name="Normal" xfId="0" builtinId="0"/>
    <cellStyle name="Normal 3 2 2 5" xfId="7" xr:uid="{6194B6A5-AC07-42E9-BFD2-22FF3ACB7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_WINDA/BOS/2019/LAPORAN%20BOS%20TW%20III%202019/PELAPORAN%20BOS%20TW%20III%202019/3_RAKS%20SD%20011%20TW%20III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2017/FD%20DIAN%2020172018/TW%201/Alpeka_BOS_2016-10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qq\Downloads\REKAP%20MAPPING%20BOS%20SD%20NEGERI%20DAN%20SWASTA%20SEMESTER%201%20SESUDAH%20REKON%202023.xlsx" TargetMode="External"/><Relationship Id="rId1" Type="http://schemas.openxmlformats.org/officeDocument/2006/relationships/externalLinkPath" Target="REKAP%20MAPPING%20BOS%20SD%20NEGERI%20DAN%20SWASTA%20SEMESTER%201%20SESUDAH%20REKO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tama"/>
      <sheetName val="dt1"/>
      <sheetName val="KODE REK"/>
      <sheetName val="perencanaan"/>
      <sheetName val="RKAS"/>
      <sheetName val="RKA SKPD"/>
      <sheetName val="Sheet2"/>
      <sheetName val="Sheet1"/>
      <sheetName val="K7a TW1"/>
      <sheetName val="K7a TW2"/>
      <sheetName val="K7a TW3"/>
      <sheetName val="K7a TW4"/>
      <sheetName val="K7a Rekap"/>
      <sheetName val="K8 TW1"/>
      <sheetName val="K8 TW2"/>
      <sheetName val="K8 TW3"/>
      <sheetName val="K8 TW4"/>
      <sheetName val="K8 Rekap"/>
      <sheetName val="3_RAKS SD 011 TW III 2019"/>
    </sheetNames>
    <sheetDataSet>
      <sheetData sheetId="0">
        <row r="6">
          <cell r="H6" t="str">
            <v>SDN 011 TANJUNG PENYEMBAL</v>
          </cell>
        </row>
      </sheetData>
      <sheetData sheetId="1"/>
      <sheetData sheetId="2"/>
      <sheetData sheetId="3">
        <row r="1">
          <cell r="N1">
            <v>42080000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 Utama"/>
      <sheetName val="1.1.Data Umum"/>
      <sheetName val="1.2.Program Sekolah"/>
      <sheetName val="3.Laporan"/>
      <sheetName val="rencana-terima"/>
      <sheetName val="rencana-keluar"/>
      <sheetName val="realisasi-terima"/>
      <sheetName val="realisasi-keluar"/>
      <sheetName val="cfg"/>
      <sheetName val="cfg-xlsb"/>
      <sheetName val="Form K1"/>
      <sheetName val="Form K2"/>
      <sheetName val="Form K3"/>
      <sheetName val="Form K4"/>
      <sheetName val="Form K5"/>
      <sheetName val="Form K6"/>
      <sheetName val="Form K7"/>
      <sheetName val="Form K7a"/>
      <sheetName val="LampiranBOS-K7"/>
      <sheetName val="Form 03"/>
      <sheetName val="Form BOS 07"/>
      <sheetName val="Form BOS 08"/>
      <sheetName val="Form BOS 09"/>
      <sheetName val="Alpeka_BOS_2016-100"/>
    </sheetNames>
    <sheetDataSet>
      <sheetData sheetId="0"/>
      <sheetData sheetId="1">
        <row r="5">
          <cell r="D5">
            <v>2016</v>
          </cell>
        </row>
      </sheetData>
      <sheetData sheetId="2">
        <row r="6">
          <cell r="AH6" t="str">
            <v>Column1</v>
          </cell>
        </row>
        <row r="8">
          <cell r="AH8">
            <v>0</v>
          </cell>
        </row>
        <row r="9">
          <cell r="AH9" t="str">
            <v>010102 Penyusunan Kriteria Kenaikan Kelas</v>
          </cell>
        </row>
        <row r="10">
          <cell r="AH10" t="str">
            <v>010103 Pelaksanaan Uji Coba UASBN/UN Tingkat Kecamatan</v>
          </cell>
        </row>
        <row r="11">
          <cell r="AH11" t="str">
            <v>010104 Pelaksanaan Uji Coba UASBN/UN Tingkat Kabupaten/ Kota</v>
          </cell>
        </row>
        <row r="12">
          <cell r="AH12" t="str">
            <v>010105 Pelaksanaan Ulangan Harian</v>
          </cell>
        </row>
        <row r="13">
          <cell r="AH13" t="str">
            <v>010106 Pelaksanaan Ujian Tengah Semester</v>
          </cell>
        </row>
        <row r="14">
          <cell r="AH14" t="str">
            <v>010107 Pelaksanaan Ujian Akhir Semester</v>
          </cell>
        </row>
        <row r="15">
          <cell r="AH15" t="str">
            <v>010108 Pelaksanaan Ujian Kenaikan Sekolah</v>
          </cell>
        </row>
        <row r="16">
          <cell r="AH16" t="str">
            <v>010109 Pelaksanaan Ujian Sekolah</v>
          </cell>
        </row>
        <row r="17">
          <cell r="AH17" t="str">
            <v>010110 Pelaksanaan Ujian Nasional</v>
          </cell>
        </row>
        <row r="18">
          <cell r="AH18" t="str">
            <v>0101275 Bedah SKL</v>
          </cell>
        </row>
        <row r="19">
          <cell r="AH19" t="str">
            <v>0101329 persiapan pengadaan surat keterangan lulus</v>
          </cell>
        </row>
        <row r="20">
          <cell r="AH20" t="str">
            <v>0101331 laminating legitimasi peserta ujian</v>
          </cell>
        </row>
        <row r="21">
          <cell r="AH21" t="str">
            <v>0101340 Konsumsi UN</v>
          </cell>
        </row>
        <row r="22">
          <cell r="AH22" t="str">
            <v>0101344 ATK Penyusunan Kompetensi ketuntasan Minimal</v>
          </cell>
        </row>
        <row r="23">
          <cell r="AH23" t="str">
            <v>0101345 Penggandaan Hasil Kompetensi Ketuntasan Minimal</v>
          </cell>
        </row>
        <row r="24">
          <cell r="AH24" t="str">
            <v>0101346 Konsumsi Panitia Penyusunan Kompetensi Ketuntasan Minimal</v>
          </cell>
        </row>
        <row r="25">
          <cell r="AH25" t="str">
            <v>0101355 ATK Ujian Nasional</v>
          </cell>
        </row>
        <row r="26">
          <cell r="AH26" t="str">
            <v>0101356 Konsumsi Ujian Nasional</v>
          </cell>
        </row>
        <row r="27">
          <cell r="AH27" t="str">
            <v>0101357 ATK Ujian Sekolah</v>
          </cell>
        </row>
        <row r="28">
          <cell r="AH28" t="str">
            <v xml:space="preserve">0101358 Cetak LJK </v>
          </cell>
        </row>
        <row r="29">
          <cell r="AH29" t="str">
            <v>0101359 Penggandaan Soal Ujian</v>
          </cell>
        </row>
        <row r="30">
          <cell r="AH30" t="str">
            <v>0101360 Penggandaan Daftar Hadir Siswa dan Pengawas</v>
          </cell>
        </row>
        <row r="31">
          <cell r="AH31" t="str">
            <v>0101363 Konsumsi Pengawas Dan Panitia UAS</v>
          </cell>
        </row>
        <row r="32">
          <cell r="AH32" t="str">
            <v>0101364 Tim Pengoreksi UAS</v>
          </cell>
        </row>
        <row r="33">
          <cell r="AH33" t="str">
            <v>0101483 Biaya Transportasi Tim Penyusunan Kompetensi Minimal</v>
          </cell>
        </row>
        <row r="34">
          <cell r="AH34" t="str">
            <v>0101513 Konsumsi Ujian Sekolah TP. 2015/ 2016</v>
          </cell>
        </row>
        <row r="35">
          <cell r="AH35" t="str">
            <v>0101545 Penggandaan SKHUN Sementara dan  SKBB (Surat Keterangan Berkelakuan Baik)</v>
          </cell>
        </row>
        <row r="36">
          <cell r="AH36" t="str">
            <v>0101546 ATK Pembuatan SKHUN</v>
          </cell>
        </row>
        <row r="37">
          <cell r="AH37" t="str">
            <v>010222 Penyelenggaraan kegiatan 7 K</v>
          </cell>
        </row>
        <row r="38">
          <cell r="AH38" t="str">
            <v>0102347 Pengadaan ATK Bimbingan Belajar</v>
          </cell>
        </row>
        <row r="39">
          <cell r="AH39" t="str">
            <v>0102348 Transportasi Panitia Bimbingan Belajar</v>
          </cell>
        </row>
        <row r="40">
          <cell r="AH40" t="str">
            <v xml:space="preserve">0102349  Pengadaan ATK Try Out </v>
          </cell>
        </row>
        <row r="41">
          <cell r="AH41" t="str">
            <v xml:space="preserve">0102350 Pembayaran Soal dan LJK Try Out </v>
          </cell>
        </row>
        <row r="42">
          <cell r="AH42" t="str">
            <v>0102351 Penggandaan Absen Siswa Try Out</v>
          </cell>
        </row>
        <row r="43">
          <cell r="AH43" t="str">
            <v>0102352 Konsumsi Pengawas dan Panitia Try Out</v>
          </cell>
        </row>
        <row r="44">
          <cell r="AH44" t="str">
            <v>0102353 Honorarium Panitia Try Out</v>
          </cell>
        </row>
        <row r="45">
          <cell r="AH45" t="str">
            <v>0102354 Honorarium Pengawas Try Out</v>
          </cell>
        </row>
        <row r="46">
          <cell r="AH46" t="str">
            <v>0102361 Honorarium Panitia UAS</v>
          </cell>
        </row>
        <row r="47">
          <cell r="AH47" t="str">
            <v>0102362 Honorarium Pengawas UAS</v>
          </cell>
        </row>
        <row r="48">
          <cell r="AH48" t="str">
            <v>0102365 Setor Bedah SKL</v>
          </cell>
        </row>
        <row r="49">
          <cell r="AH49" t="str">
            <v>0102366 Transportasi Guru Bedah SKL</v>
          </cell>
        </row>
        <row r="50">
          <cell r="AH50" t="str">
            <v>0102367 Honorarium Instruktur Pencegahan Penyalahgunaan Narkoba</v>
          </cell>
        </row>
        <row r="51">
          <cell r="AH51" t="str">
            <v>0102368 Konsumsi Peserta Pencegahan Penyalahgunaan Narkoba</v>
          </cell>
        </row>
        <row r="52">
          <cell r="AH52" t="str">
            <v>0102369 Honorarium Panitia Kegiatan Pengenalan Lingkungan Sekolah</v>
          </cell>
        </row>
        <row r="53">
          <cell r="AH53" t="str">
            <v>0102370 Honorarium Instruktur Guru Kegiatan Pengenalan Lingkungan Sekolah</v>
          </cell>
        </row>
        <row r="54">
          <cell r="AH54" t="str">
            <v>0102371 ATK Kegiatan Pengenalan Lingkungan Sekolah</v>
          </cell>
        </row>
        <row r="55">
          <cell r="AH55" t="str">
            <v>0102372 Cetak Kartu Peserta Kegiatan Pengenalan Lingkungan Sekolah</v>
          </cell>
        </row>
        <row r="56">
          <cell r="AH56" t="str">
            <v>0102373 Penggandaan Absen Guru dan Panitia Kegiatan Pengenalan Lingkungan Sekolah</v>
          </cell>
        </row>
        <row r="57">
          <cell r="AH57" t="str">
            <v>0102374 Konsumsi Panitia Kegiatan Pengenalan Lingkungan Sekolah</v>
          </cell>
        </row>
        <row r="58">
          <cell r="AH58" t="str">
            <v>0102375 Pelaksanaan Perilaku Hidup Bersih dan Sehat</v>
          </cell>
        </row>
        <row r="59">
          <cell r="AH59" t="str">
            <v>0102477 Penggandaan Daftar Hadir Siswa Bimbel</v>
          </cell>
        </row>
        <row r="60">
          <cell r="AH60" t="str">
            <v>0102510 Penggandaan Soal, LJK try out dan daftar hadir siswa</v>
          </cell>
        </row>
        <row r="61">
          <cell r="AH61" t="str">
            <v>020323 Penyusunan Pembagian Tugas Guru dan Jadwal Pelajaran</v>
          </cell>
        </row>
        <row r="62">
          <cell r="AH62" t="str">
            <v>020324 Penyusunan Program Tahunan</v>
          </cell>
        </row>
        <row r="63">
          <cell r="AH63" t="str">
            <v>020325 Penyusunan Program Semester</v>
          </cell>
        </row>
        <row r="64">
          <cell r="AH64" t="str">
            <v>020326 Penyusunan Silabus</v>
          </cell>
        </row>
        <row r="65">
          <cell r="AH65" t="str">
            <v>020327 Penyusunan RPP</v>
          </cell>
        </row>
        <row r="66">
          <cell r="AH66" t="str">
            <v>020328 Penyusunan Program BP/BK</v>
          </cell>
        </row>
        <row r="67">
          <cell r="AH67" t="str">
            <v>0203381 Konsumsi Panitia Penyusunan Program Tahunan</v>
          </cell>
        </row>
        <row r="68">
          <cell r="AH68" t="str">
            <v>0203382 Transportasi Panitia Penyusunan Pogram Tahunan</v>
          </cell>
        </row>
        <row r="69">
          <cell r="AH69" t="str">
            <v>0203385 ATK Penyusunan RPP</v>
          </cell>
        </row>
        <row r="70">
          <cell r="AH70" t="str">
            <v>0203489 ATK Penyusunan pembagian tugas guru dan jadwal pelajaran</v>
          </cell>
        </row>
        <row r="71">
          <cell r="AH71" t="str">
            <v>0203490 penggandaan SK pembagian tugas guru dan jadwal pelajaran</v>
          </cell>
        </row>
        <row r="72">
          <cell r="AH72" t="str">
            <v>020433 Pengadaan media pembelajaran</v>
          </cell>
        </row>
        <row r="73">
          <cell r="AH73" t="str">
            <v>0204376 ATK Pembagian Tugas Guru dan Jadwal Pelajaran</v>
          </cell>
        </row>
        <row r="74">
          <cell r="AH74" t="str">
            <v>0204377 Penggandaan SK Pembagian Tugas Guru dan Jadwal Pelajaran</v>
          </cell>
        </row>
        <row r="75">
          <cell r="AH75" t="str">
            <v>0204378 Konsumsi Rapat Pembagian Tugas</v>
          </cell>
        </row>
        <row r="76">
          <cell r="AH76" t="str">
            <v>0204379 ATK Penyusunan Program Tahunan</v>
          </cell>
        </row>
        <row r="77">
          <cell r="AH77" t="str">
            <v>0204380 Penggandaan Hasil Program Tahunan</v>
          </cell>
        </row>
        <row r="78">
          <cell r="AH78" t="str">
            <v>0204383 ATK Penyusunan Silabus</v>
          </cell>
        </row>
        <row r="79">
          <cell r="AH79" t="str">
            <v>0204384 Penggandaan Penyusunan Silabus</v>
          </cell>
        </row>
        <row r="80">
          <cell r="AH80" t="str">
            <v>0204386 ATK Penyusunan Program Semester</v>
          </cell>
        </row>
        <row r="81">
          <cell r="AH81" t="str">
            <v>0204387 Penggandaan Hasil Penyusunan Program Semester</v>
          </cell>
        </row>
        <row r="82">
          <cell r="AH82" t="str">
            <v>0204388 Konsumsi Panitia Penyusunan Program Semester</v>
          </cell>
        </row>
        <row r="83">
          <cell r="AH83" t="str">
            <v>0204389 Transportasi Panitia Penyusunan Program Semester</v>
          </cell>
        </row>
        <row r="84">
          <cell r="AH84" t="str">
            <v>0204390 ATK Penyusunan Program Ekstrakurikuler</v>
          </cell>
        </row>
        <row r="85">
          <cell r="AH85" t="str">
            <v>0204391 Penggandaan Program Ekstrakurikuler</v>
          </cell>
        </row>
        <row r="86">
          <cell r="AH86" t="str">
            <v xml:space="preserve">0204392 Konsumsi Panitia Program Ekstrakurikuler </v>
          </cell>
        </row>
        <row r="87">
          <cell r="AH87" t="str">
            <v>0204393 Transportasi Panitia Program Ekstrakurikuler</v>
          </cell>
        </row>
        <row r="88">
          <cell r="AH88" t="str">
            <v>020440 Penyusunan Program Ekstrakurikuler</v>
          </cell>
        </row>
        <row r="89">
          <cell r="AH89" t="str">
            <v>0305319 Pengadaan buku teks pelajaran</v>
          </cell>
        </row>
        <row r="90">
          <cell r="AH90" t="str">
            <v>0306283 Pelaksanaan kegiatan ekstrakurikuler Olahraga</v>
          </cell>
        </row>
        <row r="91">
          <cell r="AH91" t="str">
            <v>0306314 Penggandaan Daftar Nilai MID semester</v>
          </cell>
        </row>
        <row r="92">
          <cell r="AH92" t="str">
            <v>0306315 Penggandaan leger nilai MID semester</v>
          </cell>
        </row>
        <row r="93">
          <cell r="AH93" t="str">
            <v>0306316 Penggandaan soal mid</v>
          </cell>
        </row>
        <row r="94">
          <cell r="AH94" t="str">
            <v>0306325 buku Induk Siswa</v>
          </cell>
        </row>
        <row r="95">
          <cell r="AH95" t="str">
            <v>0306394 ATK Peserta Workshop Peningkatan Kompetensi Pengembangan Bahan Ajar Bagi Semua Mapel</v>
          </cell>
        </row>
        <row r="96">
          <cell r="AH96" t="str">
            <v>0306395 ATK Panitia Workshop Peningkatan Kompetensi Pengembangan Bahan Ajar Bagi Semua Mapel</v>
          </cell>
        </row>
        <row r="97">
          <cell r="AH97" t="str">
            <v>030642 Pengembangan Pembelajaran PAKEM</v>
          </cell>
        </row>
        <row r="98">
          <cell r="AH98" t="str">
            <v>0306501 konsumsi instruktur workshop Peningkatan Kompetensi Pengembangan Bahan Ajar Bagi Semua Mapel</v>
          </cell>
        </row>
        <row r="99">
          <cell r="AH99" t="str">
            <v>0306550 Pelatihan Dasar Mayor Pramuka</v>
          </cell>
        </row>
        <row r="100">
          <cell r="AH100" t="str">
            <v>030675 Penyusunan Program Ekstrakurikuler</v>
          </cell>
        </row>
        <row r="101">
          <cell r="AH101" t="str">
            <v>030676 Pelaksanaan Ekstrakurikuler Kepramukaan</v>
          </cell>
        </row>
        <row r="102">
          <cell r="AH102" t="str">
            <v>030677 Pelaksanaan Ekstrakurikuler Kesenian</v>
          </cell>
        </row>
        <row r="103">
          <cell r="AH103" t="str">
            <v>030678 Pelaksanaan Ekstrakurikuler Olahraga</v>
          </cell>
        </row>
        <row r="104">
          <cell r="AH104" t="str">
            <v>0307100 Pengadaan Majalah Sekolah</v>
          </cell>
        </row>
        <row r="105">
          <cell r="AH105" t="str">
            <v>0307280 Pembuatan Biopori</v>
          </cell>
        </row>
        <row r="106">
          <cell r="AH106" t="str">
            <v>0307297 Upah pemeliharaan meja baca</v>
          </cell>
        </row>
        <row r="107">
          <cell r="AH107" t="str">
            <v>0307299 ATK PPDB tahun 2016</v>
          </cell>
        </row>
        <row r="108">
          <cell r="AH108" t="str">
            <v>0307300 Transport panitia PPDB tahun 2016</v>
          </cell>
        </row>
        <row r="109">
          <cell r="AH109" t="str">
            <v>0307308 pengadaan bahan/ bibit tanaman</v>
          </cell>
        </row>
        <row r="110">
          <cell r="AH110" t="str">
            <v>0307326 ATK ujian akhir semester</v>
          </cell>
        </row>
        <row r="111">
          <cell r="AH111" t="str">
            <v>0307327 penggandaan dan cetak UKK</v>
          </cell>
        </row>
        <row r="112">
          <cell r="AH112" t="str">
            <v>0307333 Pengadaan ATK kegiatan belajar mengajar</v>
          </cell>
        </row>
        <row r="113">
          <cell r="AH113" t="str">
            <v xml:space="preserve">0307334 pupuk tanaman (urea) </v>
          </cell>
        </row>
        <row r="114">
          <cell r="AH114" t="str">
            <v>0307335 pengadaan pot tanaman</v>
          </cell>
        </row>
        <row r="115">
          <cell r="AH115" t="str">
            <v>0307336 pengadaan tanah hitam</v>
          </cell>
        </row>
        <row r="116">
          <cell r="AH116" t="str">
            <v>0307397 Penggandaan Absen dan Materi Workshop Peningkatan Kompetensi Pengembangan Bahan Ajar Bagi Semua Mapel</v>
          </cell>
        </row>
        <row r="117">
          <cell r="AH117" t="str">
            <v>0307409 ATK PPDB tahun 2016</v>
          </cell>
        </row>
        <row r="118">
          <cell r="AH118" t="str">
            <v>0307428 Pengadaan Bahan Bibit Tanaman (Pendidikan Lingkungan)</v>
          </cell>
        </row>
        <row r="119">
          <cell r="AH119" t="str">
            <v>0307516 Transportasi Pembina Lomba Gerak Jalan</v>
          </cell>
        </row>
        <row r="120">
          <cell r="AH120" t="str">
            <v>0307543 Konsumsi PPDB Online</v>
          </cell>
        </row>
        <row r="121">
          <cell r="AH121" t="str">
            <v>0307547 Transportasi Panitia PPDB Online</v>
          </cell>
        </row>
        <row r="122">
          <cell r="AH122" t="str">
            <v>0307549 Konsumsi PPDB Jalur Akademik</v>
          </cell>
        </row>
        <row r="123">
          <cell r="AH123" t="str">
            <v>030788 Pembayaran langganan koran dan majalah</v>
          </cell>
        </row>
        <row r="124">
          <cell r="AH124" t="str">
            <v>030789 Pengadaan Sarana Penunjang Kegiatan Belajar Mengajar (ATK KBM)</v>
          </cell>
        </row>
        <row r="125">
          <cell r="AH125" t="str">
            <v>030790 Pengadaan Alat Pembelajaran (seluruh mata pelajaran termasuk OR)</v>
          </cell>
        </row>
        <row r="126">
          <cell r="AH126" t="str">
            <v>030797 Pengadaan Bahan Referensi</v>
          </cell>
        </row>
        <row r="127">
          <cell r="AH127" t="str">
            <v>030798 Pengadaan Media Pembelajaran</v>
          </cell>
        </row>
        <row r="128">
          <cell r="AH128" t="str">
            <v>030799 Pengadaan Buku Perpustakaan</v>
          </cell>
        </row>
        <row r="129">
          <cell r="AH129" t="str">
            <v>0308102 Pemberdayaan Perpustakaan</v>
          </cell>
        </row>
        <row r="130">
          <cell r="AH130" t="str">
            <v>0310272 Pelaporan kegiatan PPDB dan MOPDB</v>
          </cell>
        </row>
        <row r="131">
          <cell r="AH131" t="str">
            <v>0310293 Pengadaan Papan Ring Basket Sekolah</v>
          </cell>
        </row>
        <row r="132">
          <cell r="AH132" t="str">
            <v>0310294 Perbaikan dan Service AC Perpustakaan</v>
          </cell>
        </row>
        <row r="133">
          <cell r="AH133" t="str">
            <v>0310295 Penambahan Prion Perpustakaan</v>
          </cell>
        </row>
        <row r="134">
          <cell r="AH134" t="str">
            <v>0310296 Perbaikan Meja Baca Pustaka</v>
          </cell>
        </row>
        <row r="135">
          <cell r="AH135" t="str">
            <v>0310298 Konsumsi guru piket</v>
          </cell>
        </row>
        <row r="136">
          <cell r="AH136" t="str">
            <v>0310301 Konsumsi panitia PPDB tahun 2016</v>
          </cell>
        </row>
        <row r="137">
          <cell r="AH137" t="str">
            <v>0310302 Spanduk PPDB tahun 2016</v>
          </cell>
        </row>
        <row r="138">
          <cell r="AH138" t="str">
            <v>0310307 Pengadaan obat-obatan UKS</v>
          </cell>
        </row>
        <row r="139">
          <cell r="AH139" t="str">
            <v>0310320 Cetak formulir PPDB</v>
          </cell>
        </row>
        <row r="140">
          <cell r="AH140" t="str">
            <v>0310321 Pengadaan formulir dapodik</v>
          </cell>
        </row>
        <row r="141">
          <cell r="AH141" t="str">
            <v>0310322 Pendaftaran ulang</v>
          </cell>
        </row>
        <row r="142">
          <cell r="AH142" t="str">
            <v>0310323 pengadaan tata tertib siswa</v>
          </cell>
        </row>
        <row r="143">
          <cell r="AH143" t="str">
            <v>0310330 pembuatan pelaporan hasil belajar mid semester dan ulangan semester</v>
          </cell>
        </row>
        <row r="144">
          <cell r="AH144" t="str">
            <v>0310338 pemasukan, Validasi, pemutakhiran dan pengiriman data pokok pendidik</v>
          </cell>
        </row>
        <row r="145">
          <cell r="AH145" t="str">
            <v>0310396 Konsumsi Panitia dan Peserta Workshop Peningkatan Kompetensi Pengembangan Bahan Ajar Bagi Semua Mapel</v>
          </cell>
        </row>
        <row r="146">
          <cell r="AH146" t="str">
            <v>0310398 Spanduk Workshop</v>
          </cell>
        </row>
        <row r="147">
          <cell r="AH147" t="str">
            <v>0310399 Transportasi Peserta Workshop</v>
          </cell>
        </row>
        <row r="148">
          <cell r="AH148" t="str">
            <v>0310400 Transportasi Panitia Workshop</v>
          </cell>
        </row>
        <row r="149">
          <cell r="AH149" t="str">
            <v>0310401 Transportasi Instruktur Workshop</v>
          </cell>
        </row>
        <row r="150">
          <cell r="AH150" t="str">
            <v>0310402 Honorarium Instruktur Workshop</v>
          </cell>
        </row>
        <row r="151">
          <cell r="AH151" t="str">
            <v>0310403 Honorarium Panitia Workshop</v>
          </cell>
        </row>
        <row r="152">
          <cell r="AH152" t="str">
            <v>0310404 Dokumentasi Workshop</v>
          </cell>
        </row>
        <row r="153">
          <cell r="AH153" t="str">
            <v>0310405 Biaya Penginapan Instruktur Workshop</v>
          </cell>
        </row>
        <row r="154">
          <cell r="AH154" t="str">
            <v>0310410 Transportasi Panitia PPDB tahun 2016</v>
          </cell>
        </row>
        <row r="155">
          <cell r="AH155" t="str">
            <v>0310411 Konsumsi Panitia PPDB tahun 2016</v>
          </cell>
        </row>
        <row r="156">
          <cell r="AH156" t="str">
            <v>0310412 Spanduk PPDB tahun 2016</v>
          </cell>
        </row>
        <row r="157">
          <cell r="AH157" t="str">
            <v>0310413 Cetak Formulir PPDB tahun 2016</v>
          </cell>
        </row>
        <row r="158">
          <cell r="AH158" t="str">
            <v>0310414 Penggandaan Formulir Daftar Ulang dan Soal Tes Online</v>
          </cell>
        </row>
        <row r="159">
          <cell r="AH159" t="str">
            <v>0310415 Penggandaan Tata Tertib Siswa</v>
          </cell>
        </row>
        <row r="160">
          <cell r="AH160" t="str">
            <v>0310426 Langganan Koran dan Majalah</v>
          </cell>
        </row>
        <row r="161">
          <cell r="AH161" t="str">
            <v>0310427 Pengadaan ATK kegiatan belajar mengajar</v>
          </cell>
        </row>
        <row r="162">
          <cell r="AH162" t="str">
            <v>0310429 Pengadaan Buku Perpustakaan</v>
          </cell>
        </row>
        <row r="163">
          <cell r="AH163" t="str">
            <v>0310430 Pengadaan Obat-Obatan UKS</v>
          </cell>
        </row>
        <row r="164">
          <cell r="AH164" t="str">
            <v>0310474 Cetak Buku Induk Siswa</v>
          </cell>
        </row>
        <row r="165">
          <cell r="AH165" t="str">
            <v>0310475 Cetak Kartu Pelajar Siswa</v>
          </cell>
        </row>
        <row r="166">
          <cell r="AH166" t="str">
            <v>0310497 Cetak Kartu Perpustakaan</v>
          </cell>
        </row>
        <row r="167">
          <cell r="AH167" t="str">
            <v>0310517 Transportasi Peserta Lomba Gerak Jalan</v>
          </cell>
        </row>
        <row r="168">
          <cell r="AH168" t="str">
            <v>0310518 Konsumsi Peserta dan Pembimbing Gerak Jalan</v>
          </cell>
        </row>
        <row r="169">
          <cell r="AH169" t="str">
            <v>0310531 Penggandaan Formulir PPDB Daftar Ulang dan Soal Tes Akademik TP. 2016/ 2017</v>
          </cell>
        </row>
        <row r="170">
          <cell r="AH170" t="str">
            <v>0310532 Cetak Spanduk dan Formulir PPDB Tes Akademik</v>
          </cell>
        </row>
        <row r="171">
          <cell r="AH171" t="str">
            <v>0310537 Cetak Buku Ramadhan Siswa</v>
          </cell>
        </row>
        <row r="172">
          <cell r="AH172" t="str">
            <v>0310540 ATK PPDB Jalur Online</v>
          </cell>
        </row>
        <row r="173">
          <cell r="AH173" t="str">
            <v>0310541 Cetak Spanduk dan Formulir PPDB Online</v>
          </cell>
        </row>
        <row r="174">
          <cell r="AH174" t="str">
            <v>0310542 Pembelian Tong Sampah Kegiatan Adiwiyata</v>
          </cell>
        </row>
        <row r="175">
          <cell r="AH175" t="str">
            <v>0310548 Penggandaan Formulir PPDB Daftar Ulang jalur Online TP. 2016/ 2017</v>
          </cell>
        </row>
        <row r="176">
          <cell r="AH176" t="str">
            <v>0311276 Transportasi siswa mengikuti lomba</v>
          </cell>
        </row>
        <row r="177">
          <cell r="AH177" t="str">
            <v>0311303 Kegiatan  lomba O2SN tingkat sekolah</v>
          </cell>
        </row>
        <row r="178">
          <cell r="AH178" t="str">
            <v>0311304 Kegiatan lomba O2SN tingkat provinsi</v>
          </cell>
        </row>
        <row r="179">
          <cell r="AH179" t="str">
            <v>0311305 Kegiatan lomba FLS2N tingkat sekolah</v>
          </cell>
        </row>
        <row r="180">
          <cell r="AH180" t="str">
            <v>0311306 Kegiatan lomba keagamaan</v>
          </cell>
        </row>
        <row r="181">
          <cell r="AH181" t="str">
            <v>0311343 Kegiatan Classmeeting (Lomba Volley, Futsal dan kebersihan kelas)</v>
          </cell>
        </row>
        <row r="182">
          <cell r="AH182" t="str">
            <v>0311406 ATK Supervisi</v>
          </cell>
        </row>
        <row r="183">
          <cell r="AH183" t="str">
            <v>0311407 Penggandaan Blanko Supervisi</v>
          </cell>
        </row>
        <row r="184">
          <cell r="AH184" t="str">
            <v>0311408 Honorarium Tim Supervisi</v>
          </cell>
        </row>
        <row r="185">
          <cell r="AH185" t="str">
            <v>0311416 Pelaksanaan Lomba OSN</v>
          </cell>
        </row>
        <row r="186">
          <cell r="AH186" t="str">
            <v>0311417 Pelaksanaan Lomba O2SN</v>
          </cell>
        </row>
        <row r="187">
          <cell r="AH187" t="str">
            <v>0311418 Pelaksanaan Lomba FL2SN</v>
          </cell>
        </row>
        <row r="188">
          <cell r="AH188" t="str">
            <v>0311419 Lomba Gerak Jalan (HUT PGRI)</v>
          </cell>
        </row>
        <row r="189">
          <cell r="AH189" t="str">
            <v>0311420 Transportasi Lomba Jurnalistik Tingkat Provinsi</v>
          </cell>
        </row>
        <row r="190">
          <cell r="AH190" t="str">
            <v>0311421 Cetak Bahan Lomba Jurnalistik</v>
          </cell>
        </row>
        <row r="191">
          <cell r="AH191" t="str">
            <v>0311422 Lomba Keagamaan</v>
          </cell>
        </row>
        <row r="192">
          <cell r="AH192" t="str">
            <v>0311423 Kegiatan Ekstrakurikuler Pramuka, Storry Telling, English Day, Cerpen, Puisi, Cipta Puisi, Jurnalistik, Melukis, Seni Membatik, Poster, Pensi dan Musik Tradisional.</v>
          </cell>
        </row>
        <row r="193">
          <cell r="AH193" t="str">
            <v>0311424 Penyelenggaraan Peantren Kilat</v>
          </cell>
        </row>
        <row r="194">
          <cell r="AH194" t="str">
            <v>0311425 Transportasi Ketua OSIS Ke Pekanbaru</v>
          </cell>
        </row>
        <row r="195">
          <cell r="AH195" t="str">
            <v>0311476 Transportasi KIR ( Karya Ilmiah Remaja) di Pekanbaru</v>
          </cell>
        </row>
        <row r="196">
          <cell r="AH196" t="str">
            <v>0311519 Sewa Kostum Lomba FLS2N Musik Tradisional</v>
          </cell>
        </row>
        <row r="197">
          <cell r="AH197" t="str">
            <v>0311520 Transportasi Pembimbing dan Peserta Lomba Musik Tradisional</v>
          </cell>
        </row>
        <row r="198">
          <cell r="AH198" t="str">
            <v>0311521 Konsumsi Pembimbing dan Peserta Lomba Musik Tradisional</v>
          </cell>
        </row>
        <row r="199">
          <cell r="AH199" t="str">
            <v>0311522 Sewa Kostum Lomba FLS2N Vocal Grup</v>
          </cell>
        </row>
        <row r="200">
          <cell r="AH200" t="str">
            <v>0311523 Transportasi Pembimbing dan Peserta Lomba Vocal Grup</v>
          </cell>
        </row>
        <row r="201">
          <cell r="AH201" t="str">
            <v>0311524 Konsumsi Pembimbing dan Peserta Lomba Vocal Grup</v>
          </cell>
        </row>
        <row r="202">
          <cell r="AH202" t="str">
            <v>0311525 Transportasi Pembimbing dan Peserta Lomba MTQ</v>
          </cell>
        </row>
        <row r="203">
          <cell r="AH203" t="str">
            <v>0311526 Konsumsi Pembimbing dan Peserta Lomba MTQ</v>
          </cell>
        </row>
        <row r="204">
          <cell r="AH204" t="str">
            <v>0311557 ATK kegiatan pelatihan mahir dasar pramuka</v>
          </cell>
        </row>
        <row r="205">
          <cell r="AH205" t="str">
            <v>0311558 Konsumsi kegiatan mahir dasar pramuka</v>
          </cell>
        </row>
        <row r="206">
          <cell r="AH206" t="str">
            <v>0311559 Penggandaan materi kegiatan mahir dasar pramuka</v>
          </cell>
        </row>
        <row r="207">
          <cell r="AH207" t="str">
            <v>0311560 cetak sertifikat pelatihan mahir dasar pramuka</v>
          </cell>
        </row>
        <row r="208">
          <cell r="AH208" t="str">
            <v>0311561 Honor instruktur pelatihan mahir dasar pramuka</v>
          </cell>
        </row>
        <row r="209">
          <cell r="AH209" t="str">
            <v>0311562 Honor panitia pelatihan mahir dasar pramuka</v>
          </cell>
        </row>
        <row r="210">
          <cell r="AH210" t="str">
            <v>0311563 Pelatihan karya ilmiah</v>
          </cell>
        </row>
        <row r="211">
          <cell r="AH211" t="str">
            <v>0311573 Honor panitia kegiatan classmeeting siswa lomba volley ball dan futsal</v>
          </cell>
        </row>
        <row r="212">
          <cell r="AH212" t="str">
            <v>0311574 Honor panitia kegiatan classmeeting siswa lomba kebersihan kelas</v>
          </cell>
        </row>
        <row r="213">
          <cell r="AH213" t="str">
            <v>0311575 Konsumsi juri kegiatan classmeeting siswa lomba volley ball dan futsal</v>
          </cell>
        </row>
        <row r="214">
          <cell r="AH214" t="str">
            <v>0311576 Transportasi Instruktur pelatihan karya ilmiah</v>
          </cell>
        </row>
        <row r="215">
          <cell r="AH215" t="str">
            <v>0311577 Honorarium instruktur pelatihan karya ilmiah</v>
          </cell>
        </row>
        <row r="216">
          <cell r="AH216" t="str">
            <v>0311578 Honorarium panitia pelatihan karya ilmiah</v>
          </cell>
        </row>
        <row r="217">
          <cell r="AH217" t="str">
            <v>0311579 Konsumsi Instruktur, Panitia, dan Peserta pelatihan karya ilmiah</v>
          </cell>
        </row>
        <row r="218">
          <cell r="AH218" t="str">
            <v>0311580 ATK kegiatan pelatihan karya ilmiah</v>
          </cell>
        </row>
        <row r="219">
          <cell r="AH219" t="str">
            <v>0412265 Gaji PNS</v>
          </cell>
        </row>
        <row r="220">
          <cell r="AH220" t="str">
            <v>0413432 Transportasi Kegiatan MKKS</v>
          </cell>
        </row>
        <row r="221">
          <cell r="AH221" t="str">
            <v>0414106 Peningkatan Kualitas Guru Kelas, Mata Pelajaran</v>
          </cell>
        </row>
        <row r="222">
          <cell r="AH222" t="str">
            <v>0414108 Pembinaan Administrasi Sekolah</v>
          </cell>
        </row>
        <row r="223">
          <cell r="AH223" t="str">
            <v>0414122 Pembinaan Tenaga Perpustakaan</v>
          </cell>
        </row>
        <row r="224">
          <cell r="AH224" t="str">
            <v>0414124 Pembinaan Tenaga UKS</v>
          </cell>
        </row>
        <row r="225">
          <cell r="AH225" t="str">
            <v>0414125 Pembinaan Tenaga Ekstrakurikuler</v>
          </cell>
        </row>
        <row r="226">
          <cell r="AH226" t="str">
            <v>0414126 Pembinaan Tenaga Ketatausahaan</v>
          </cell>
        </row>
        <row r="227">
          <cell r="AH227" t="str">
            <v>0414431 Transportasi Kegiatan MGMP</v>
          </cell>
        </row>
        <row r="228">
          <cell r="AH228" t="str">
            <v>0414433 Pembinaan Administrasi Sekolah</v>
          </cell>
        </row>
        <row r="229">
          <cell r="AH229" t="str">
            <v>0515129 Pengadaan Komputer</v>
          </cell>
        </row>
        <row r="230">
          <cell r="AH230" t="str">
            <v>0515130 Pengadaan Printer</v>
          </cell>
        </row>
        <row r="231">
          <cell r="AH231" t="str">
            <v>0515135 Alat Dokumentasi</v>
          </cell>
        </row>
        <row r="232">
          <cell r="AH232" t="str">
            <v>0515136 Pengadaan layanan internet</v>
          </cell>
        </row>
        <row r="233">
          <cell r="AH233" t="str">
            <v>0515139 Pengadaan Alat Pelajaran</v>
          </cell>
        </row>
        <row r="234">
          <cell r="AH234" t="str">
            <v>0515141 Pengadaan Buku Pegangan Guru</v>
          </cell>
        </row>
        <row r="235">
          <cell r="AH235" t="str">
            <v>0515142 Pengadaan Buku Pelajaran Pokok Peserta Didik</v>
          </cell>
        </row>
        <row r="236">
          <cell r="AH236" t="str">
            <v>0515267 Pengadaan Buku Kurikulum 2013</v>
          </cell>
        </row>
        <row r="237">
          <cell r="AH237" t="str">
            <v>0515268 Pengadaan mesin air</v>
          </cell>
        </row>
        <row r="238">
          <cell r="AH238" t="str">
            <v>0515270 Cetak visi, misi, 10 K dan 5S budaya malu</v>
          </cell>
        </row>
        <row r="239">
          <cell r="AH239" t="str">
            <v>0515273 Pembuatan Slogan Pendidikan</v>
          </cell>
        </row>
        <row r="240">
          <cell r="AH240" t="str">
            <v>0515274 Pembuatan papan administrasi kelas dan slogan pendidikan</v>
          </cell>
        </row>
        <row r="241">
          <cell r="AH241" t="str">
            <v>0515309 Pengadaan meja piket</v>
          </cell>
        </row>
        <row r="242">
          <cell r="AH242" t="str">
            <v>0515310 Pengadaan meja 1/2 biro</v>
          </cell>
        </row>
        <row r="243">
          <cell r="AH243" t="str">
            <v>0515312 Pengadaan pompa air</v>
          </cell>
        </row>
        <row r="244">
          <cell r="AH244" t="str">
            <v>0515339 Pengadaan kelengkapan peralatan komputer</v>
          </cell>
        </row>
        <row r="245">
          <cell r="AH245" t="str">
            <v>0515434 Pengadaan Buku Pelajaran Siswa (K13)</v>
          </cell>
        </row>
        <row r="246">
          <cell r="AH246" t="str">
            <v>0515435 Pengadaan Lemari File</v>
          </cell>
        </row>
        <row r="247">
          <cell r="AH247" t="str">
            <v>0515436 Pengadaan Meja Piket</v>
          </cell>
        </row>
        <row r="248">
          <cell r="AH248" t="str">
            <v>0515437 Pengadaan Papan Administrasi Kelas</v>
          </cell>
        </row>
        <row r="249">
          <cell r="AH249" t="str">
            <v>0515438 Pengadaan Papan Pengumuman Dana BOS</v>
          </cell>
        </row>
        <row r="250">
          <cell r="AH250" t="str">
            <v>0515439 Pengadaan Mobiler Ruang Perpustakaan</v>
          </cell>
        </row>
        <row r="251">
          <cell r="AH251" t="str">
            <v>0515441 Pengadaan Alat Musik Sekolah</v>
          </cell>
        </row>
        <row r="252">
          <cell r="AH252" t="str">
            <v>0515444 Pembelian Meja Guru 1/2 Biro</v>
          </cell>
        </row>
        <row r="253">
          <cell r="AH253" t="str">
            <v>0515445 Pembelian Meja 1 Biro</v>
          </cell>
        </row>
        <row r="254">
          <cell r="AH254" t="str">
            <v>0515448 Pengadaan Buku Perpustakan</v>
          </cell>
        </row>
        <row r="255">
          <cell r="AH255" t="str">
            <v>0515478 Pembelian Perlengkapan Alat Komputer</v>
          </cell>
        </row>
        <row r="256">
          <cell r="AH256" t="str">
            <v>0515493 Pengadaan Mobiler (Meja Kursi Siswa)</v>
          </cell>
        </row>
        <row r="257">
          <cell r="AH257" t="str">
            <v>0515498 Pengadaan Buku Pegangan Guru</v>
          </cell>
        </row>
        <row r="258">
          <cell r="AH258" t="str">
            <v>0515499 Pengadaan Printer Sekolah</v>
          </cell>
        </row>
        <row r="259">
          <cell r="AH259" t="str">
            <v>0515504 Pembelian Bendera Sekolah</v>
          </cell>
        </row>
        <row r="260">
          <cell r="AH260" t="str">
            <v>0515505 Pembelian Hard Disk</v>
          </cell>
        </row>
        <row r="261">
          <cell r="AH261" t="str">
            <v>0515514 Pengadaan Alat Musik Kesenian (Drum Band)</v>
          </cell>
        </row>
        <row r="262">
          <cell r="AH262" t="str">
            <v>0515515 Pengadaan Alat Musik Kesenian (Rebana)</v>
          </cell>
        </row>
        <row r="263">
          <cell r="AH263" t="str">
            <v>0515527 Paket Modem Untuk Kegiatan Pelatihan Dapodik</v>
          </cell>
        </row>
        <row r="264">
          <cell r="AH264" t="str">
            <v>0515538 Pembelian Buku Perpustakaan Penerbit Erlangga</v>
          </cell>
        </row>
        <row r="265">
          <cell r="AH265" t="str">
            <v>0515539 Pembelian Buku Perpustakaan Penerbit Grafindo</v>
          </cell>
        </row>
        <row r="266">
          <cell r="AH266" t="str">
            <v>0515552 Pengadaan Meja Siswa</v>
          </cell>
        </row>
        <row r="267">
          <cell r="AH267" t="str">
            <v>0515553 Pengadaan Lemari Kaca Untuk Alat Kesenian</v>
          </cell>
        </row>
        <row r="268">
          <cell r="AH268" t="str">
            <v>0515555 Pengadaan Jam Dinding Sekolah</v>
          </cell>
        </row>
        <row r="269">
          <cell r="AH269" t="str">
            <v>0515566 Pengadaan alat praktek kesenian (baju tari)</v>
          </cell>
        </row>
        <row r="270">
          <cell r="AH270" t="str">
            <v>0515567 pembelian sarung tangan untuk kegiatan gerak jalan</v>
          </cell>
        </row>
        <row r="271">
          <cell r="AH271" t="str">
            <v>0515568 pembelian tenda pramuka</v>
          </cell>
        </row>
        <row r="272">
          <cell r="AH272" t="str">
            <v xml:space="preserve">0515569 Pembelian lemari arsip </v>
          </cell>
        </row>
        <row r="273">
          <cell r="AH273" t="str">
            <v>0515570 Pembelian rak buku perpustakaan dan lemari arsip</v>
          </cell>
        </row>
        <row r="274">
          <cell r="AH274" t="str">
            <v>0516164 Pemeliharaan Ruang kelas</v>
          </cell>
        </row>
        <row r="275">
          <cell r="AH275" t="str">
            <v>0516165 Pemeliharaan Ruang laboratorium</v>
          </cell>
        </row>
        <row r="276">
          <cell r="AH276" t="str">
            <v>0516166 Pemeliharaan Ruang perpustakaan</v>
          </cell>
        </row>
        <row r="277">
          <cell r="AH277" t="str">
            <v>0516167 Pemeliharaan Ruang media</v>
          </cell>
        </row>
        <row r="278">
          <cell r="AH278" t="str">
            <v>0516168 Pemeliharaan Ruang Kepala Sekolah</v>
          </cell>
        </row>
        <row r="279">
          <cell r="AH279" t="str">
            <v>0516169 Pemeliharaan Ruang Guru</v>
          </cell>
        </row>
        <row r="280">
          <cell r="AH280" t="str">
            <v>0516170 Pemeliharaan Ruang Tata Usaha</v>
          </cell>
        </row>
        <row r="281">
          <cell r="AH281" t="str">
            <v>0516171 Pemeliharaan Ruang aula</v>
          </cell>
        </row>
        <row r="282">
          <cell r="AH282" t="str">
            <v>0516172 Pemeliharaan Ruang BP/BK</v>
          </cell>
        </row>
        <row r="283">
          <cell r="AH283" t="str">
            <v>0516173 Pemeliharaan Ruang Ibadah</v>
          </cell>
        </row>
        <row r="284">
          <cell r="AH284" t="str">
            <v>0516174 Pemeliharaan Instalasi air</v>
          </cell>
        </row>
        <row r="285">
          <cell r="AH285" t="str">
            <v>0516175 Pemeliharaan Instalasi listrik (termasuk penggantian lampu)</v>
          </cell>
        </row>
        <row r="286">
          <cell r="AH286" t="str">
            <v>0516176 Pemeliharaan Kamar mandi/wc guru/karyawan</v>
          </cell>
        </row>
        <row r="287">
          <cell r="AH287" t="str">
            <v>0516177 Pemeliharaan Kamar mandi/wc Peserta Didik</v>
          </cell>
        </row>
        <row r="288">
          <cell r="AH288" t="str">
            <v>0516178 Pemeliharaan Taman dan Lapangan</v>
          </cell>
        </row>
        <row r="289">
          <cell r="AH289" t="str">
            <v>0516179 Pemeliharaan Pagar Sekolah</v>
          </cell>
        </row>
        <row r="290">
          <cell r="AH290" t="str">
            <v>0516180 Revitalisasi lantai ruang/kelas/lab</v>
          </cell>
        </row>
        <row r="291">
          <cell r="AH291" t="str">
            <v>0516181 Pembenahan administrasi/inventarisasi bangunan</v>
          </cell>
        </row>
        <row r="292">
          <cell r="AH292" t="str">
            <v>0516182 Pemeliharaan Komputer set</v>
          </cell>
        </row>
        <row r="293">
          <cell r="AH293" t="str">
            <v>0516269 Rehab</v>
          </cell>
        </row>
        <row r="294">
          <cell r="AH294" t="str">
            <v>0516277 Perbaikan tong sampah kayu besar</v>
          </cell>
        </row>
        <row r="295">
          <cell r="AH295" t="str">
            <v>0516278 Perbaikan mobiler (meja dan kursi siswa)</v>
          </cell>
        </row>
        <row r="296">
          <cell r="AH296" t="str">
            <v>0516279 Perbaikan perabot perpustakaan</v>
          </cell>
        </row>
        <row r="297">
          <cell r="AH297" t="str">
            <v>0516285 Pengadaan meja belajar siswa</v>
          </cell>
        </row>
        <row r="298">
          <cell r="AH298" t="str">
            <v>0516311 Perbaikan sanitasi (wc, kamar mandi) dan saluran air hujan</v>
          </cell>
        </row>
        <row r="299">
          <cell r="AH299" t="str">
            <v>0516313 Pengecatan sekolah</v>
          </cell>
        </row>
        <row r="300">
          <cell r="AH300" t="str">
            <v>0516332 Racun rumput sekolah</v>
          </cell>
        </row>
        <row r="301">
          <cell r="AH301" t="str">
            <v>0516337 Pengadaan gembok dan engsel pintu kelas dan kantor</v>
          </cell>
        </row>
        <row r="302">
          <cell r="AH302" t="str">
            <v>0516440 Pengadaan Alat Perbaikan Instalasi Listrik</v>
          </cell>
        </row>
        <row r="303">
          <cell r="AH303" t="str">
            <v>0516442 Potong Rumput Halaman Sekolah</v>
          </cell>
        </row>
        <row r="304">
          <cell r="AH304" t="str">
            <v>0516443 Perbaikan Jaringan Internet</v>
          </cell>
        </row>
        <row r="305">
          <cell r="AH305" t="str">
            <v>0516446 Pembelian Bahan Rehab Pengecatan Ruang Lab Komputer dan Dinding Sekolah</v>
          </cell>
        </row>
        <row r="306">
          <cell r="AH306" t="str">
            <v>0516447 Pengadaan Bahan Pengecatan Lapangan Olahraga</v>
          </cell>
        </row>
        <row r="307">
          <cell r="AH307" t="str">
            <v>0516449 Pembayaran Laundry Ghorden ruang perpustakaan, lobi, tata Usaha dan ruangan pertemuan</v>
          </cell>
        </row>
        <row r="308">
          <cell r="AH308" t="str">
            <v>0516479 Pembelian Senter (Untuk Jaga Malam)</v>
          </cell>
        </row>
        <row r="309">
          <cell r="AH309" t="str">
            <v>0516480 Upah Perbaikan Instalasi Listrik</v>
          </cell>
        </row>
        <row r="310">
          <cell r="AH310" t="str">
            <v>0516481 Upah Pengecatan Ruangan Lobby, UKS, Kurikulum</v>
          </cell>
        </row>
        <row r="311">
          <cell r="AH311" t="str">
            <v>0516482 Upah Pengecatan Dinding Sekolah</v>
          </cell>
        </row>
        <row r="312">
          <cell r="AH312" t="str">
            <v>0516491 Rehab Pengecatan Bangunan</v>
          </cell>
        </row>
        <row r="313">
          <cell r="AH313" t="str">
            <v>0516492 Pengadaan Bahan Rehab Plafon, peri-peri  Ruang Serbaguna dan Kelas</v>
          </cell>
        </row>
        <row r="314">
          <cell r="AH314" t="str">
            <v>0516502 Pengadaan Bahan Perbaikan Kunci Pintu Kelas</v>
          </cell>
        </row>
        <row r="315">
          <cell r="AH315" t="str">
            <v>0516503 Pembayaran Laundry Ruang Lab Komputer</v>
          </cell>
        </row>
        <row r="316">
          <cell r="AH316" t="str">
            <v>0516506 Upah Rehab plafon, peri-peri ruang serbaguna dan kelas</v>
          </cell>
        </row>
        <row r="317">
          <cell r="AH317" t="str">
            <v>0516509 Upah Perbaikan Kunci Pintu Kelas</v>
          </cell>
        </row>
        <row r="318">
          <cell r="AH318" t="str">
            <v>0516528 Pembelian Bahan Pengecatan Dinding Sekolah</v>
          </cell>
        </row>
        <row r="319">
          <cell r="AH319" t="str">
            <v>0516529 Pembelian Bahan Perbaikan Plafon</v>
          </cell>
        </row>
        <row r="320">
          <cell r="AH320" t="str">
            <v>0516530 Pembelian Pompa Air</v>
          </cell>
        </row>
        <row r="321">
          <cell r="AH321" t="str">
            <v>0516533 Loundry Ghorden Kelas VII dan Tabir</v>
          </cell>
        </row>
        <row r="322">
          <cell r="AH322" t="str">
            <v>0516534 Pembelian Bahan Perbaikan Jembatan Sekolah</v>
          </cell>
        </row>
        <row r="323">
          <cell r="AH323" t="str">
            <v>0516551 Upah Pengecatan Lab, Rehab Plafon dan Perbaikan Jembatan</v>
          </cell>
        </row>
        <row r="324">
          <cell r="AH324" t="str">
            <v>0516554 Loundry Ghorden Semua Kelas</v>
          </cell>
        </row>
        <row r="325">
          <cell r="AH325" t="str">
            <v>0516564 Perbaikan rabat</v>
          </cell>
        </row>
        <row r="326">
          <cell r="AH326" t="str">
            <v>0516565 upah perbaikan rabat</v>
          </cell>
        </row>
        <row r="327">
          <cell r="AH327" t="str">
            <v>0617183 Penyusunan Visi dan Misi</v>
          </cell>
        </row>
        <row r="328">
          <cell r="AH328" t="str">
            <v>0617184 Penyusunan Profil Sekolah</v>
          </cell>
        </row>
        <row r="329">
          <cell r="AH329" t="str">
            <v>0617185 Pelaksanaan Rapat Kerja Kepala Sekolah</v>
          </cell>
        </row>
        <row r="330">
          <cell r="AH330" t="str">
            <v>0617186 Pembuatan Program Kerja Kepala Sekolah</v>
          </cell>
        </row>
        <row r="331">
          <cell r="AH331" t="str">
            <v>0617187 Penyusunan Program RAPBS/RAKS</v>
          </cell>
        </row>
        <row r="332">
          <cell r="AH332" t="str">
            <v>0617188 Lokakarya perencanaan dan pelaksanaan MBS</v>
          </cell>
        </row>
        <row r="333">
          <cell r="AH333" t="str">
            <v>0618450 Penyusunan Program RKAS</v>
          </cell>
        </row>
        <row r="334">
          <cell r="AH334" t="str">
            <v>0618454 Penyusunan Profil Sekolah</v>
          </cell>
        </row>
        <row r="335">
          <cell r="AH335" t="str">
            <v>0618507 Konsumsi rapat Tim penyusunan program RKAS</v>
          </cell>
        </row>
        <row r="336">
          <cell r="AH336" t="str">
            <v>0618508 ATK Tim penyusunan program RKAS</v>
          </cell>
        </row>
        <row r="337">
          <cell r="AH337" t="str">
            <v>0619189 Penyusunan Program Supervisi, Monitoring dan Evaluasi</v>
          </cell>
        </row>
        <row r="338">
          <cell r="AH338" t="str">
            <v>0619190 Pelaksanaan Supervisi Akademik</v>
          </cell>
        </row>
        <row r="339">
          <cell r="AH339" t="str">
            <v>0619191 Pelaksanaan Supervisi Non-Akademik</v>
          </cell>
        </row>
        <row r="340">
          <cell r="AH340" t="str">
            <v>0619192 Pelaksanaan Supervisi Ekskul</v>
          </cell>
        </row>
        <row r="341">
          <cell r="AH341" t="str">
            <v>0619193 Pelaksanaan Supervisi Perpustakaan</v>
          </cell>
        </row>
        <row r="342">
          <cell r="AH342" t="str">
            <v>0619194 Pelaksanaan Supervisi Laboratorium</v>
          </cell>
        </row>
        <row r="343">
          <cell r="AH343" t="str">
            <v>0619195 Pelaksanaan Supervisi Administrasi Tata Usaha</v>
          </cell>
        </row>
        <row r="344">
          <cell r="AH344" t="str">
            <v>0619196 Pelaksanaan Supervisi Pemberdayaan Alat</v>
          </cell>
        </row>
        <row r="345">
          <cell r="AH345" t="str">
            <v>0619197 Pelaksanaan Monitoring Keuangan</v>
          </cell>
        </row>
        <row r="346">
          <cell r="AH346" t="str">
            <v>0619198 Pelaksanaan Monitoring Kesiswaan</v>
          </cell>
        </row>
        <row r="347">
          <cell r="AH347" t="str">
            <v>0619199 Pelaksanaan Monitoring kegiatan belajar Mengajar</v>
          </cell>
        </row>
        <row r="348">
          <cell r="AH348" t="str">
            <v>0619200 Pelaksanaan Monitoring kegiatan Sarana Prasarana</v>
          </cell>
        </row>
        <row r="349">
          <cell r="AH349" t="str">
            <v>0619201 Kompetensi Pengembangan Status Sekolah</v>
          </cell>
        </row>
        <row r="350">
          <cell r="AH350" t="str">
            <v>0619202 Standar ISO</v>
          </cell>
        </row>
        <row r="351">
          <cell r="AH351" t="str">
            <v>0620203 Kajian-kajian yang sesuai dengan kondisi sekolah masing-masing</v>
          </cell>
        </row>
        <row r="352">
          <cell r="AH352" t="str">
            <v>0620204 Pengelolaan Sekolah Berbasis ICT/TIK</v>
          </cell>
        </row>
        <row r="353">
          <cell r="AH353" t="str">
            <v>0620205 Pengembangan Sistem Informasi Manajemen Sekolah (SIM)</v>
          </cell>
        </row>
        <row r="354">
          <cell r="AH354" t="str">
            <v>0620206 Pengelolaan data sekolah: DAPODIK dan lainnya</v>
          </cell>
        </row>
        <row r="355">
          <cell r="AH355" t="str">
            <v>0620207 Penyusunan Program Ketatausahaan</v>
          </cell>
        </row>
        <row r="356">
          <cell r="AH356" t="str">
            <v>0620208 Updating data guru dan Karyawan</v>
          </cell>
        </row>
        <row r="357">
          <cell r="AH357" t="str">
            <v>0620209 Updating data Kesiswaan</v>
          </cell>
        </row>
        <row r="358">
          <cell r="AH358" t="str">
            <v>0620210 Penyusunan Laporan</v>
          </cell>
        </row>
        <row r="359">
          <cell r="AH359" t="str">
            <v>0620211 Penyusunan Laporan BOS</v>
          </cell>
        </row>
        <row r="360">
          <cell r="AH360" t="str">
            <v>0620212 Pengelolaan Inventaris Barang</v>
          </cell>
        </row>
        <row r="361">
          <cell r="AH361" t="str">
            <v>0620286 Administrasi operator input dapodik</v>
          </cell>
        </row>
        <row r="362">
          <cell r="AH362" t="str">
            <v>0620288 Belanja pulsa modem</v>
          </cell>
        </row>
        <row r="363">
          <cell r="AH363" t="str">
            <v>0620451 Updating Data Guru, Pegawai dan Siswa</v>
          </cell>
        </row>
        <row r="364">
          <cell r="AH364" t="str">
            <v>0620488 Insentif Operator Dapodik</v>
          </cell>
        </row>
        <row r="365">
          <cell r="AH365" t="str">
            <v>0621213 Workshop peningkatan kompetensi SIM berbasis TIK bagi PTK sekolah</v>
          </cell>
        </row>
        <row r="366">
          <cell r="AH366" t="str">
            <v>0621287 Operator padamu negeri</v>
          </cell>
        </row>
        <row r="367">
          <cell r="AH367" t="str">
            <v>0621452 Pelaksanaan MKKS</v>
          </cell>
        </row>
        <row r="368">
          <cell r="AH368" t="str">
            <v>0621453 Pelaksanaan Supervisi Administrasi Tata Usaha</v>
          </cell>
        </row>
        <row r="369">
          <cell r="AH369" t="str">
            <v>0622214 Pengembangan Sistem Informasi Manajemen</v>
          </cell>
        </row>
        <row r="370">
          <cell r="AH370" t="str">
            <v>0622215 Penyusunan Leaflet</v>
          </cell>
        </row>
        <row r="371">
          <cell r="AH371" t="str">
            <v>0622216 Sosialisasi Kebijakan-Kebijakan</v>
          </cell>
        </row>
        <row r="372">
          <cell r="AH372" t="str">
            <v>0622217 Rakor Komite Sekolah</v>
          </cell>
        </row>
        <row r="373">
          <cell r="AH373" t="str">
            <v>0622218 Penyelenggaraan Lintas Alam</v>
          </cell>
        </row>
        <row r="374">
          <cell r="AH374" t="str">
            <v>0622219 Penyelenggaraan Karang Pamitran</v>
          </cell>
        </row>
        <row r="375">
          <cell r="AH375" t="str">
            <v>0723220 Konsumsi Guru / Pegawai</v>
          </cell>
        </row>
        <row r="376">
          <cell r="AH376" t="str">
            <v>0723221 Konsumsi Tamu</v>
          </cell>
        </row>
        <row r="377">
          <cell r="AH377" t="str">
            <v>0723222 Konsumsi Rapat Dinas</v>
          </cell>
        </row>
        <row r="378">
          <cell r="AH378" t="str">
            <v>0723223 Pembelian Air Minum</v>
          </cell>
        </row>
        <row r="379">
          <cell r="AH379" t="str">
            <v>0723224 Pembelian Gas</v>
          </cell>
        </row>
        <row r="380">
          <cell r="AH380" t="str">
            <v>0723225 Pengadaan Alat RT Sekolah</v>
          </cell>
        </row>
        <row r="381">
          <cell r="AH381" t="str">
            <v>0723226 Pengadaan Alat Kebersihan</v>
          </cell>
        </row>
        <row r="382">
          <cell r="AH382" t="str">
            <v>0723227 Penyelenggaraan kegiatan pendokumentasian nilai aset semua sarpras sekolah pada tahun berjalan</v>
          </cell>
        </row>
        <row r="383">
          <cell r="AH383" t="str">
            <v>0723228 Penyediaan pembiayaan untuk studi lanjut pendidik/tenaga kependidikan</v>
          </cell>
        </row>
        <row r="384">
          <cell r="AH384" t="str">
            <v>0723229 Workshop peningkatan kompetensi PTK dalam aspek transparansi dan akuntabilitas pengelolaa program, kegiatan, hasil-hasil, dan keuangan sekolah</v>
          </cell>
        </row>
        <row r="385">
          <cell r="AH385" t="str">
            <v>0723230 Penyelenggaraan sosialisasi dan pelaporan program, kegiatan hasil-hasil, dan pengelolaan keuangan sekolah</v>
          </cell>
        </row>
        <row r="386">
          <cell r="AH386" t="str">
            <v>0723231 Pembayaran Rekening Listrik</v>
          </cell>
        </row>
        <row r="387">
          <cell r="AH387" t="str">
            <v>0723232 Pembayaran Rekening Telepon</v>
          </cell>
        </row>
        <row r="388">
          <cell r="AH388" t="str">
            <v>0723233 Pembayaran langganan internet</v>
          </cell>
        </row>
        <row r="389">
          <cell r="AH389" t="str">
            <v>0723234 Pembayaran Retribusi keamanan dan sampah</v>
          </cell>
        </row>
        <row r="390">
          <cell r="AH390" t="str">
            <v>0723235 Pembayaran langganan PDAM</v>
          </cell>
        </row>
        <row r="391">
          <cell r="AH391" t="str">
            <v>0723236 Belanja ATK Sekolah</v>
          </cell>
        </row>
        <row r="392">
          <cell r="AH392" t="str">
            <v>0723248 Bea materai, administrasi bank</v>
          </cell>
        </row>
        <row r="393">
          <cell r="AH393" t="str">
            <v>0723266 Biaya potong rumput sekolah</v>
          </cell>
        </row>
        <row r="394">
          <cell r="AH394" t="str">
            <v>0723271 Pengelolaan dana BOS</v>
          </cell>
        </row>
        <row r="395">
          <cell r="AH395" t="str">
            <v>0723281 ATK Pengelolaan Dana BOS</v>
          </cell>
        </row>
        <row r="396">
          <cell r="AH396" t="str">
            <v>0723282 Biaya potong rumput sekolah</v>
          </cell>
        </row>
        <row r="397">
          <cell r="AH397" t="str">
            <v>0723292 Pengadaan Alat Kebresihan</v>
          </cell>
        </row>
        <row r="398">
          <cell r="AH398" t="str">
            <v>0723317 Belanja Sparepart komputer</v>
          </cell>
        </row>
        <row r="399">
          <cell r="AH399" t="str">
            <v>0723318 Belanja materai</v>
          </cell>
        </row>
        <row r="400">
          <cell r="AH400" t="str">
            <v>0723324 insentif bendahara BOS</v>
          </cell>
        </row>
        <row r="401">
          <cell r="AH401" t="str">
            <v>0723328 konsumsi UAS</v>
          </cell>
        </row>
        <row r="402">
          <cell r="AH402" t="str">
            <v>0723341 Honorarium ulangan akhir semester</v>
          </cell>
        </row>
        <row r="403">
          <cell r="AH403" t="str">
            <v>0723342 Honorarium Pengawas ujian akhir semester</v>
          </cell>
        </row>
        <row r="404">
          <cell r="AH404" t="str">
            <v>0723455 Belanja Jasa Perbaikan Komputer</v>
          </cell>
        </row>
        <row r="405">
          <cell r="AH405" t="str">
            <v>0723456 Belanja Jasa Perbaikan AC Kantor</v>
          </cell>
        </row>
        <row r="406">
          <cell r="AH406" t="str">
            <v>0723457 Pembayaran Retribusi keamanan dan sampah</v>
          </cell>
        </row>
        <row r="407">
          <cell r="AH407" t="str">
            <v>0723461 Bea materai, administrasi bank</v>
          </cell>
        </row>
        <row r="408">
          <cell r="AH408" t="str">
            <v>0723462 insentif bendahara dan operator BOS</v>
          </cell>
        </row>
        <row r="409">
          <cell r="AH409" t="str">
            <v>0723463 Insentif Operator BOS</v>
          </cell>
        </row>
        <row r="410">
          <cell r="AH410" t="str">
            <v>0723464 Transportasi pengambilan dana BOS</v>
          </cell>
        </row>
        <row r="411">
          <cell r="AH411" t="str">
            <v>0723465 Belanja Minuman dan Makanan Harian Untuk Pegawai dan Guru</v>
          </cell>
        </row>
        <row r="412">
          <cell r="AH412" t="str">
            <v xml:space="preserve">0723472 Belanja Air Minum Isi Ulang </v>
          </cell>
        </row>
        <row r="413">
          <cell r="AH413" t="str">
            <v>0723473 Pengadaan Alat-alat Kebersihan</v>
          </cell>
        </row>
        <row r="414">
          <cell r="AH414" t="str">
            <v>0723544 Penggandaan SPJ BOS</v>
          </cell>
        </row>
        <row r="415">
          <cell r="AH415" t="str">
            <v>0723556 Jasa Perbaikan Listrik Sekolah</v>
          </cell>
        </row>
        <row r="416">
          <cell r="AH416" t="str">
            <v>0724237 Pembayaran Honor Guru</v>
          </cell>
        </row>
        <row r="417">
          <cell r="AH417" t="str">
            <v>0724238 Pembayaran Honor tenaga administrasi</v>
          </cell>
        </row>
        <row r="418">
          <cell r="AH418" t="str">
            <v>0724239 Pembayaran Honor pegawai perpustakaan</v>
          </cell>
        </row>
        <row r="419">
          <cell r="AH419" t="str">
            <v>0724240 Pembayaran Honor penjaga sekolah/satpam/pegawai kebersihan</v>
          </cell>
        </row>
        <row r="420">
          <cell r="AH420" t="str">
            <v>0724241 Insentif untuk Bendahara BOS</v>
          </cell>
        </row>
        <row r="421">
          <cell r="AH421" t="str">
            <v>0724242 Penyelenggaraan penerimaan sumbangan pendidikan dari masyarakat</v>
          </cell>
        </row>
        <row r="422">
          <cell r="AH422" t="str">
            <v>0724243 Workshop penggalian dana pendidikan bersama komite sekolah/lainnya</v>
          </cell>
        </row>
        <row r="423">
          <cell r="AH423" t="str">
            <v>0724244 Workshop pengelolaan dana dari masyarakat dan lainnya</v>
          </cell>
        </row>
        <row r="424">
          <cell r="AH424" t="str">
            <v>0724245 Bantuan Siswa Miskin</v>
          </cell>
        </row>
        <row r="425">
          <cell r="AH425" t="str">
            <v>0724246 Transport guru / TU urusan dinas non BOS</v>
          </cell>
        </row>
        <row r="426">
          <cell r="AH426" t="str">
            <v>0724247 Transport guru / TU urusan BOS</v>
          </cell>
        </row>
        <row r="427">
          <cell r="AH427" t="str">
            <v xml:space="preserve">0724289 Perawatan Komputer, lapotop, dan Printer </v>
          </cell>
        </row>
        <row r="428">
          <cell r="AH428" t="str">
            <v>0724290 service AC</v>
          </cell>
        </row>
        <row r="429">
          <cell r="AH429" t="str">
            <v>0724291 Penambahan prion</v>
          </cell>
        </row>
        <row r="430">
          <cell r="AH430" t="str">
            <v>0724458 Honor Guru Honorer</v>
          </cell>
        </row>
        <row r="431">
          <cell r="AH431" t="str">
            <v>0724459 Honor Tata Usaha, Tenaga Kebersihan dan Tenaga Keamanan</v>
          </cell>
        </row>
        <row r="432">
          <cell r="AH432" t="str">
            <v>0724460 Bantuan Transportasi Siswa Tidak Mampu</v>
          </cell>
        </row>
        <row r="433">
          <cell r="AH433" t="str">
            <v>0724466 Bantuan Siswa Miskin (pembelian seragam sekolah)</v>
          </cell>
        </row>
        <row r="434">
          <cell r="AH434" t="str">
            <v>0825249 Penyusunan Kisi Kisi Ulangan Harian</v>
          </cell>
        </row>
        <row r="435">
          <cell r="AH435" t="str">
            <v>0825250 Penyusunan Kisi Kisi Ulangan Tengah Semester</v>
          </cell>
        </row>
        <row r="436">
          <cell r="AH436" t="str">
            <v>0825251 Penyusunan Kisi Kisi Ulangan Akhir Semester</v>
          </cell>
        </row>
        <row r="437">
          <cell r="AH437" t="str">
            <v>0825252 Penyusunan Kisi Kisi Ulangan Kenaikan Kelas</v>
          </cell>
        </row>
        <row r="438">
          <cell r="AH438" t="str">
            <v>0825253 Penyusunan Kisi Kisi Ujian sekolah</v>
          </cell>
        </row>
        <row r="439">
          <cell r="AH439" t="str">
            <v>0825254 Penyusunan Soal Ulangan Harian</v>
          </cell>
        </row>
        <row r="440">
          <cell r="AH440" t="str">
            <v>0825255 Penyusunan Soal Ulangan Tengah Semester</v>
          </cell>
        </row>
        <row r="441">
          <cell r="AH441" t="str">
            <v>0825256 Penyusunan Soal Ulangan Akhir Semester</v>
          </cell>
        </row>
        <row r="442">
          <cell r="AH442" t="str">
            <v>0825257 Penyusunan Soal Ulangan Kenaikan Kelas</v>
          </cell>
        </row>
        <row r="443">
          <cell r="AH443" t="str">
            <v>0825258 Penyusunan Soal Ujian sekolah</v>
          </cell>
        </row>
        <row r="444">
          <cell r="AH444" t="str">
            <v>0825259 Pelaksanaan Penilaian Ulangan Harian</v>
          </cell>
        </row>
        <row r="445">
          <cell r="AH445" t="str">
            <v>0825260 Pelaksanaan Penilaian Ulangan Tengah Semester</v>
          </cell>
        </row>
        <row r="446">
          <cell r="AH446" t="str">
            <v>0825261 Pelaksanaan Penilaian Ulangan Akhir Semester</v>
          </cell>
        </row>
        <row r="447">
          <cell r="AH447" t="str">
            <v>0825262 Pelaksanaan Penilaian Ulangan Kenaikan Kelas</v>
          </cell>
        </row>
        <row r="448">
          <cell r="AH448" t="str">
            <v>0825263 Pelaksanaan Penilaian Ujian sekolah</v>
          </cell>
        </row>
        <row r="449">
          <cell r="AH449" t="str">
            <v>0825264 Pelaksanaan Penilaian Ujian Nasional</v>
          </cell>
        </row>
        <row r="450">
          <cell r="AH450" t="str">
            <v>0825467 Penyusunan kisi-kisi Ulangan Akhir Semester</v>
          </cell>
        </row>
        <row r="451">
          <cell r="AH451" t="str">
            <v>0825468 Penyusunan Kisi-kisi Ujian Sekolah</v>
          </cell>
        </row>
        <row r="452">
          <cell r="AH452" t="str">
            <v>0825469 Penggandaan blanko kisi-kisi Soal Ulangan Akhir Semester</v>
          </cell>
        </row>
        <row r="453">
          <cell r="AH453" t="str">
            <v>0825470 Penyusunan Soal Ujian sekolah</v>
          </cell>
        </row>
        <row r="454">
          <cell r="AH454" t="str">
            <v>0825484 ATK Pelaksanaan Penilaian Ulangan Akhir Semester</v>
          </cell>
        </row>
        <row r="455">
          <cell r="AH455" t="str">
            <v>0825487 Konsumsi Pelaksanaan Penilaian Ulangan Akhir Semester</v>
          </cell>
        </row>
        <row r="456">
          <cell r="AH456" t="str">
            <v>0825494 Penggandaan Kisi-kisi Soal Ujian Sekolah</v>
          </cell>
        </row>
        <row r="457">
          <cell r="AH457" t="str">
            <v>0825495 Penggandaan Soal Ulangan Akhir Semester</v>
          </cell>
        </row>
        <row r="458">
          <cell r="AH458" t="str">
            <v>0825500 Pengetikan Soal Ulangan Akhir Semester</v>
          </cell>
        </row>
        <row r="459">
          <cell r="AH459" t="str">
            <v xml:space="preserve">0825535 Konsumsi Ujian Semester Genap </v>
          </cell>
        </row>
        <row r="460">
          <cell r="AH460" t="str">
            <v>0825536 Transportasi Pengawas  Ujian Semester Genap</v>
          </cell>
        </row>
        <row r="461">
          <cell r="AH461" t="str">
            <v>0825571 Cetak kertas raport</v>
          </cell>
        </row>
        <row r="462">
          <cell r="AH462" t="str">
            <v>0825572 Cetak nomor ujian siswa</v>
          </cell>
        </row>
        <row r="463">
          <cell r="AH463" t="str">
            <v>0826284 cetak raport mid</v>
          </cell>
        </row>
        <row r="464">
          <cell r="AH464" t="str">
            <v xml:space="preserve">0826486 Cetak Raport Siswa </v>
          </cell>
        </row>
        <row r="465">
          <cell r="AH465" t="str">
            <v>0826496 Honorarium Panitia Pelaksanaan Penilaian Ulangan Akhir Semester</v>
          </cell>
        </row>
        <row r="466">
          <cell r="AH466" t="str">
            <v>0826511 Penggandaan Soal Ujian Akhir Sekolah (UAS) TP. 2015/ 2016</v>
          </cell>
        </row>
        <row r="467">
          <cell r="AH467" t="str">
            <v>0826512 Pengadaan Cetak, LJK, Kartu Ujian Akhir Sekolah (UAS) TP. 2015/ 2016</v>
          </cell>
        </row>
        <row r="468">
          <cell r="AH468" t="str">
            <v>0827471 Pelaksanaan Penilaian Ulangan Akhir Semester</v>
          </cell>
        </row>
        <row r="469">
          <cell r="AH469" t="str">
            <v>0827485 Pembuatan Laporan Pelaksanaan Hasil Ujian Untuk disampaikan pada Orang tua</v>
          </cell>
        </row>
      </sheetData>
      <sheetData sheetId="3"/>
      <sheetData sheetId="4"/>
      <sheetData sheetId="5"/>
      <sheetData sheetId="6"/>
      <sheetData sheetId="7"/>
      <sheetData sheetId="8">
        <row r="73">
          <cell r="A73" t="str">
            <v>2.1 Gaji PNS</v>
          </cell>
        </row>
      </sheetData>
      <sheetData sheetId="9">
        <row r="2">
          <cell r="A2" t="str">
            <v>K1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M 1 SD SWASTA 1"/>
      <sheetName val="JULI SD SWASTA "/>
      <sheetName val="AGUS SD SWASTA "/>
      <sheetName val="SEP SD SWASTA  "/>
      <sheetName val="OKT SD SWASTA  "/>
      <sheetName val="NOP SD SWASTA"/>
      <sheetName val="DES SD SWASTA "/>
      <sheetName val="SEMSETER 2"/>
      <sheetName val="TAHUNAN SD SWASTA "/>
      <sheetName val="pajak swasta"/>
      <sheetName val="SEM 1 SD NEGERI"/>
      <sheetName val="JULI SD NEGERI"/>
      <sheetName val="AGUSTUS SD NEGERI "/>
      <sheetName val="SEPTEMBER SD NEGERI  "/>
      <sheetName val="OKTO SD NEGERI "/>
      <sheetName val="NOP SD NEGERI "/>
      <sheetName val="DES SD NEGERI "/>
      <sheetName val="TAHUNAN SD NEGERI  "/>
      <sheetName val="pajak"/>
      <sheetName val="SEMESTER 2"/>
    </sheetNames>
    <sheetDataSet>
      <sheetData sheetId="0">
        <row r="8">
          <cell r="F8">
            <v>138106203</v>
          </cell>
        </row>
      </sheetData>
      <sheetData sheetId="1">
        <row r="8">
          <cell r="G8">
            <v>140140000</v>
          </cell>
        </row>
      </sheetData>
      <sheetData sheetId="2">
        <row r="8">
          <cell r="N8">
            <v>18120</v>
          </cell>
        </row>
      </sheetData>
      <sheetData sheetId="3">
        <row r="8">
          <cell r="I8">
            <v>22500000</v>
          </cell>
        </row>
      </sheetData>
      <sheetData sheetId="4">
        <row r="8">
          <cell r="N8">
            <v>10067</v>
          </cell>
        </row>
      </sheetData>
      <sheetData sheetId="5">
        <row r="8">
          <cell r="N8">
            <v>297</v>
          </cell>
        </row>
      </sheetData>
      <sheetData sheetId="6">
        <row r="8">
          <cell r="N8">
            <v>44</v>
          </cell>
        </row>
      </sheetData>
      <sheetData sheetId="7" refreshError="1"/>
      <sheetData sheetId="8"/>
      <sheetData sheetId="9" refreshError="1"/>
      <sheetData sheetId="10">
        <row r="8">
          <cell r="F8">
            <v>172900000</v>
          </cell>
          <cell r="K8">
            <v>0</v>
          </cell>
          <cell r="N8">
            <v>52190</v>
          </cell>
          <cell r="O8">
            <v>52190</v>
          </cell>
          <cell r="Q8">
            <v>0</v>
          </cell>
          <cell r="R8">
            <v>160745454</v>
          </cell>
          <cell r="S8">
            <v>0</v>
          </cell>
          <cell r="T8">
            <v>0</v>
          </cell>
          <cell r="U8">
            <v>12154546</v>
          </cell>
          <cell r="V8">
            <v>0</v>
          </cell>
          <cell r="W8">
            <v>0</v>
          </cell>
          <cell r="Y8">
            <v>7586680</v>
          </cell>
          <cell r="Z8">
            <v>7586680</v>
          </cell>
          <cell r="AA8">
            <v>0</v>
          </cell>
          <cell r="AB8">
            <v>4834546</v>
          </cell>
          <cell r="AC8">
            <v>0</v>
          </cell>
          <cell r="AD8">
            <v>0</v>
          </cell>
          <cell r="AE8">
            <v>5720000</v>
          </cell>
          <cell r="AG8">
            <v>1600000</v>
          </cell>
          <cell r="AH8">
            <v>0</v>
          </cell>
          <cell r="AI8">
            <v>0</v>
          </cell>
          <cell r="AK8">
            <v>62698204</v>
          </cell>
          <cell r="AL8">
            <v>89424850</v>
          </cell>
          <cell r="AM8">
            <v>3100000</v>
          </cell>
          <cell r="AN8">
            <v>5522400</v>
          </cell>
          <cell r="AO8">
            <v>0</v>
          </cell>
        </row>
        <row r="9">
          <cell r="F9">
            <v>220220000</v>
          </cell>
          <cell r="K9">
            <v>0</v>
          </cell>
          <cell r="N9">
            <v>74552</v>
          </cell>
          <cell r="O9">
            <v>74552</v>
          </cell>
          <cell r="Q9">
            <v>0</v>
          </cell>
          <cell r="R9">
            <v>147283000</v>
          </cell>
          <cell r="S9">
            <v>0</v>
          </cell>
          <cell r="T9">
            <v>0</v>
          </cell>
          <cell r="U9">
            <v>72937000</v>
          </cell>
          <cell r="V9">
            <v>0</v>
          </cell>
          <cell r="W9">
            <v>0</v>
          </cell>
          <cell r="Y9">
            <v>8918520</v>
          </cell>
          <cell r="Z9">
            <v>8918520</v>
          </cell>
          <cell r="AA9">
            <v>0</v>
          </cell>
          <cell r="AB9">
            <v>7600000</v>
          </cell>
          <cell r="AC9">
            <v>0</v>
          </cell>
          <cell r="AD9">
            <v>0</v>
          </cell>
          <cell r="AE9">
            <v>55476000</v>
          </cell>
          <cell r="AG9">
            <v>9861000</v>
          </cell>
          <cell r="AH9">
            <v>0</v>
          </cell>
          <cell r="AI9">
            <v>0</v>
          </cell>
          <cell r="AK9">
            <v>57442500</v>
          </cell>
          <cell r="AL9">
            <v>67686500</v>
          </cell>
          <cell r="AM9">
            <v>2700000</v>
          </cell>
          <cell r="AN9">
            <v>19454000</v>
          </cell>
          <cell r="AO9">
            <v>0</v>
          </cell>
        </row>
        <row r="10">
          <cell r="F10">
            <v>222495000</v>
          </cell>
          <cell r="K10">
            <v>0</v>
          </cell>
          <cell r="N10">
            <v>56152</v>
          </cell>
          <cell r="O10">
            <v>56152</v>
          </cell>
          <cell r="Q10">
            <v>0</v>
          </cell>
          <cell r="R10">
            <v>196530739</v>
          </cell>
          <cell r="S10">
            <v>0</v>
          </cell>
          <cell r="T10">
            <v>0</v>
          </cell>
          <cell r="U10">
            <v>25964261</v>
          </cell>
          <cell r="V10">
            <v>0</v>
          </cell>
          <cell r="W10">
            <v>0</v>
          </cell>
          <cell r="Y10">
            <v>14539189</v>
          </cell>
          <cell r="Z10">
            <v>14590189</v>
          </cell>
          <cell r="AA10">
            <v>0</v>
          </cell>
          <cell r="AB10">
            <v>3023280</v>
          </cell>
          <cell r="AC10">
            <v>0</v>
          </cell>
          <cell r="AD10">
            <v>0</v>
          </cell>
          <cell r="AE10">
            <v>3693000</v>
          </cell>
          <cell r="AG10">
            <v>19247981</v>
          </cell>
          <cell r="AH10">
            <v>0</v>
          </cell>
          <cell r="AI10">
            <v>0</v>
          </cell>
          <cell r="AK10">
            <v>99158043</v>
          </cell>
          <cell r="AL10">
            <v>81772700</v>
          </cell>
          <cell r="AM10">
            <v>0</v>
          </cell>
          <cell r="AN10">
            <v>15599996</v>
          </cell>
          <cell r="AO10">
            <v>0</v>
          </cell>
        </row>
        <row r="11">
          <cell r="F11">
            <v>122850000</v>
          </cell>
          <cell r="K11">
            <v>0</v>
          </cell>
          <cell r="N11">
            <v>29241</v>
          </cell>
          <cell r="O11">
            <v>29241</v>
          </cell>
          <cell r="Q11">
            <v>0</v>
          </cell>
          <cell r="R11">
            <v>82625000</v>
          </cell>
          <cell r="S11">
            <v>0</v>
          </cell>
          <cell r="T11">
            <v>0</v>
          </cell>
          <cell r="U11">
            <v>40225000</v>
          </cell>
          <cell r="V11">
            <v>0</v>
          </cell>
          <cell r="W11">
            <v>0</v>
          </cell>
          <cell r="Y11">
            <v>3778856</v>
          </cell>
          <cell r="Z11">
            <v>3778856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40225000</v>
          </cell>
          <cell r="AG11">
            <v>0</v>
          </cell>
          <cell r="AH11">
            <v>0</v>
          </cell>
          <cell r="AI11">
            <v>0</v>
          </cell>
          <cell r="AK11">
            <v>34670076</v>
          </cell>
          <cell r="AL11">
            <v>47954924</v>
          </cell>
          <cell r="AM11">
            <v>0</v>
          </cell>
          <cell r="AN11">
            <v>0</v>
          </cell>
          <cell r="AO11">
            <v>0</v>
          </cell>
        </row>
        <row r="12">
          <cell r="F12">
            <v>160615000</v>
          </cell>
          <cell r="K12">
            <v>0</v>
          </cell>
          <cell r="N12">
            <v>43896</v>
          </cell>
          <cell r="O12">
            <v>43896</v>
          </cell>
          <cell r="Q12">
            <v>0</v>
          </cell>
          <cell r="R12">
            <v>130996000</v>
          </cell>
          <cell r="S12">
            <v>0</v>
          </cell>
          <cell r="T12">
            <v>0</v>
          </cell>
          <cell r="U12">
            <v>29619000</v>
          </cell>
          <cell r="V12">
            <v>0</v>
          </cell>
          <cell r="W12">
            <v>0</v>
          </cell>
          <cell r="Y12">
            <v>5053983</v>
          </cell>
          <cell r="Z12">
            <v>5053983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29619000</v>
          </cell>
          <cell r="AG12">
            <v>0</v>
          </cell>
          <cell r="AH12">
            <v>0</v>
          </cell>
          <cell r="AI12">
            <v>0</v>
          </cell>
          <cell r="AK12">
            <v>49229060</v>
          </cell>
          <cell r="AL12">
            <v>78716940</v>
          </cell>
          <cell r="AM12">
            <v>3050000</v>
          </cell>
          <cell r="AN12">
            <v>0</v>
          </cell>
          <cell r="AO12">
            <v>0</v>
          </cell>
        </row>
        <row r="13">
          <cell r="F13">
            <v>226135000</v>
          </cell>
          <cell r="K13">
            <v>0</v>
          </cell>
          <cell r="N13">
            <v>133862</v>
          </cell>
          <cell r="O13">
            <v>133862</v>
          </cell>
          <cell r="Q13">
            <v>0</v>
          </cell>
          <cell r="R13">
            <v>128903400</v>
          </cell>
          <cell r="S13">
            <v>0</v>
          </cell>
          <cell r="T13">
            <v>0</v>
          </cell>
          <cell r="U13">
            <v>97095000</v>
          </cell>
          <cell r="V13">
            <v>0</v>
          </cell>
          <cell r="W13">
            <v>0</v>
          </cell>
          <cell r="Y13">
            <v>7810275</v>
          </cell>
          <cell r="Z13">
            <v>7810275</v>
          </cell>
          <cell r="AA13">
            <v>0</v>
          </cell>
          <cell r="AB13">
            <v>5000000</v>
          </cell>
          <cell r="AC13">
            <v>0</v>
          </cell>
          <cell r="AD13">
            <v>0</v>
          </cell>
          <cell r="AE13">
            <v>72495000</v>
          </cell>
          <cell r="AG13">
            <v>19600000</v>
          </cell>
          <cell r="AH13">
            <v>0</v>
          </cell>
          <cell r="AI13">
            <v>0</v>
          </cell>
          <cell r="AK13">
            <v>41803900</v>
          </cell>
          <cell r="AL13">
            <v>84026500</v>
          </cell>
          <cell r="AM13">
            <v>1100000</v>
          </cell>
          <cell r="AN13">
            <v>1973000</v>
          </cell>
          <cell r="AO13">
            <v>0</v>
          </cell>
        </row>
        <row r="14">
          <cell r="F14">
            <v>145600000</v>
          </cell>
          <cell r="I14">
            <v>22500000</v>
          </cell>
          <cell r="K14">
            <v>0</v>
          </cell>
          <cell r="N14">
            <v>47588</v>
          </cell>
          <cell r="O14">
            <v>47588</v>
          </cell>
          <cell r="Q14">
            <v>0</v>
          </cell>
          <cell r="R14">
            <v>118348592</v>
          </cell>
          <cell r="S14">
            <v>0</v>
          </cell>
          <cell r="T14">
            <v>0</v>
          </cell>
          <cell r="U14">
            <v>18765000</v>
          </cell>
          <cell r="V14">
            <v>0</v>
          </cell>
          <cell r="W14">
            <v>0</v>
          </cell>
          <cell r="Y14">
            <v>5022197</v>
          </cell>
          <cell r="Z14">
            <v>4885154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18765000</v>
          </cell>
          <cell r="AG14">
            <v>0</v>
          </cell>
          <cell r="AH14">
            <v>0</v>
          </cell>
          <cell r="AI14">
            <v>0</v>
          </cell>
          <cell r="AK14">
            <v>38580742</v>
          </cell>
          <cell r="AL14">
            <v>77192850</v>
          </cell>
          <cell r="AM14">
            <v>2575000</v>
          </cell>
          <cell r="AN14">
            <v>0</v>
          </cell>
          <cell r="AO14">
            <v>0</v>
          </cell>
        </row>
        <row r="15">
          <cell r="F15">
            <v>145600000</v>
          </cell>
          <cell r="K15">
            <v>0</v>
          </cell>
          <cell r="N15">
            <v>52233</v>
          </cell>
          <cell r="O15">
            <v>52233</v>
          </cell>
          <cell r="Q15">
            <v>0</v>
          </cell>
          <cell r="R15">
            <v>125440000</v>
          </cell>
          <cell r="S15">
            <v>0</v>
          </cell>
          <cell r="T15">
            <v>0</v>
          </cell>
          <cell r="U15">
            <v>20160000</v>
          </cell>
          <cell r="V15">
            <v>0</v>
          </cell>
          <cell r="W15">
            <v>0</v>
          </cell>
          <cell r="Y15">
            <v>7191941</v>
          </cell>
          <cell r="Z15">
            <v>7191941</v>
          </cell>
          <cell r="AA15">
            <v>0</v>
          </cell>
          <cell r="AB15">
            <v>19450000</v>
          </cell>
          <cell r="AC15">
            <v>0</v>
          </cell>
          <cell r="AD15">
            <v>0</v>
          </cell>
          <cell r="AE15">
            <v>160000</v>
          </cell>
          <cell r="AG15">
            <v>550000</v>
          </cell>
          <cell r="AH15">
            <v>0</v>
          </cell>
          <cell r="AI15">
            <v>0</v>
          </cell>
          <cell r="AK15">
            <v>68826370</v>
          </cell>
          <cell r="AL15">
            <v>51721000</v>
          </cell>
          <cell r="AM15">
            <v>1390000</v>
          </cell>
          <cell r="AN15">
            <v>3502630</v>
          </cell>
          <cell r="AO15">
            <v>0</v>
          </cell>
        </row>
        <row r="16">
          <cell r="F16">
            <v>82045600</v>
          </cell>
          <cell r="K16">
            <v>0</v>
          </cell>
          <cell r="N16">
            <v>15043</v>
          </cell>
          <cell r="O16">
            <v>15043</v>
          </cell>
          <cell r="Q16">
            <v>0</v>
          </cell>
          <cell r="R16">
            <v>64902600</v>
          </cell>
          <cell r="S16">
            <v>0</v>
          </cell>
          <cell r="T16">
            <v>0</v>
          </cell>
          <cell r="U16">
            <v>17143000</v>
          </cell>
          <cell r="V16">
            <v>0</v>
          </cell>
          <cell r="W16">
            <v>0</v>
          </cell>
          <cell r="Y16">
            <v>2010909</v>
          </cell>
          <cell r="Z16">
            <v>2010909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17143000</v>
          </cell>
          <cell r="AG16">
            <v>0</v>
          </cell>
          <cell r="AH16">
            <v>0</v>
          </cell>
          <cell r="AI16">
            <v>0</v>
          </cell>
          <cell r="AK16">
            <v>26807600</v>
          </cell>
          <cell r="AL16">
            <v>37995000</v>
          </cell>
          <cell r="AM16">
            <v>100000</v>
          </cell>
          <cell r="AN16">
            <v>0</v>
          </cell>
          <cell r="AO16">
            <v>0</v>
          </cell>
        </row>
        <row r="17">
          <cell r="F17">
            <v>230685000</v>
          </cell>
          <cell r="K17">
            <v>0</v>
          </cell>
          <cell r="N17">
            <v>73369</v>
          </cell>
          <cell r="O17">
            <v>73369</v>
          </cell>
          <cell r="Q17">
            <v>0</v>
          </cell>
          <cell r="R17">
            <v>223485000</v>
          </cell>
          <cell r="S17">
            <v>0</v>
          </cell>
          <cell r="T17">
            <v>0</v>
          </cell>
          <cell r="U17">
            <v>7200000</v>
          </cell>
          <cell r="V17">
            <v>0</v>
          </cell>
          <cell r="W17">
            <v>0</v>
          </cell>
          <cell r="Y17">
            <v>10033458</v>
          </cell>
          <cell r="Z17">
            <v>9417239</v>
          </cell>
          <cell r="AA17">
            <v>0</v>
          </cell>
          <cell r="AB17">
            <v>2553000</v>
          </cell>
          <cell r="AC17">
            <v>0</v>
          </cell>
          <cell r="AD17">
            <v>0</v>
          </cell>
          <cell r="AE17">
            <v>0</v>
          </cell>
          <cell r="AG17">
            <v>4647000</v>
          </cell>
          <cell r="AH17">
            <v>0</v>
          </cell>
          <cell r="AI17">
            <v>0</v>
          </cell>
          <cell r="AK17">
            <v>71023100</v>
          </cell>
          <cell r="AL17">
            <v>137544900</v>
          </cell>
          <cell r="AM17">
            <v>4750000</v>
          </cell>
          <cell r="AN17">
            <v>10167000</v>
          </cell>
          <cell r="AO17">
            <v>0</v>
          </cell>
        </row>
        <row r="18">
          <cell r="F18">
            <v>116935000</v>
          </cell>
          <cell r="K18">
            <v>0</v>
          </cell>
          <cell r="N18">
            <v>9261</v>
          </cell>
          <cell r="O18">
            <v>9261</v>
          </cell>
          <cell r="Q18">
            <v>0</v>
          </cell>
          <cell r="R18">
            <v>104476055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Y18">
            <v>2478495</v>
          </cell>
          <cell r="Z18">
            <v>1542912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41649655</v>
          </cell>
          <cell r="AL18">
            <v>60726400</v>
          </cell>
          <cell r="AM18">
            <v>1500000</v>
          </cell>
          <cell r="AN18">
            <v>600000</v>
          </cell>
          <cell r="AO18">
            <v>0</v>
          </cell>
        </row>
        <row r="19">
          <cell r="F19">
            <v>53235000</v>
          </cell>
          <cell r="K19">
            <v>0</v>
          </cell>
          <cell r="N19">
            <v>14346</v>
          </cell>
          <cell r="O19">
            <v>14346</v>
          </cell>
          <cell r="Q19">
            <v>0</v>
          </cell>
          <cell r="R19">
            <v>46985800</v>
          </cell>
          <cell r="S19">
            <v>0</v>
          </cell>
          <cell r="T19">
            <v>0</v>
          </cell>
          <cell r="U19">
            <v>6248100</v>
          </cell>
          <cell r="V19">
            <v>0</v>
          </cell>
          <cell r="W19">
            <v>0</v>
          </cell>
          <cell r="Y19">
            <v>1607163</v>
          </cell>
          <cell r="Z19">
            <v>1607163</v>
          </cell>
          <cell r="AA19">
            <v>0</v>
          </cell>
          <cell r="AB19">
            <v>1000000</v>
          </cell>
          <cell r="AC19">
            <v>0</v>
          </cell>
          <cell r="AD19">
            <v>0</v>
          </cell>
          <cell r="AE19">
            <v>3598100</v>
          </cell>
          <cell r="AG19">
            <v>1650000</v>
          </cell>
          <cell r="AH19">
            <v>0</v>
          </cell>
          <cell r="AI19">
            <v>0</v>
          </cell>
          <cell r="AK19">
            <v>19838300</v>
          </cell>
          <cell r="AL19">
            <v>22397500</v>
          </cell>
          <cell r="AM19">
            <v>750000</v>
          </cell>
          <cell r="AN19">
            <v>4000000</v>
          </cell>
          <cell r="AO19">
            <v>0</v>
          </cell>
        </row>
        <row r="20">
          <cell r="F20">
            <v>194740000</v>
          </cell>
          <cell r="K20">
            <v>0</v>
          </cell>
          <cell r="N20">
            <v>58378</v>
          </cell>
          <cell r="O20">
            <v>58378</v>
          </cell>
          <cell r="Q20">
            <v>0</v>
          </cell>
          <cell r="R20">
            <v>181840001</v>
          </cell>
          <cell r="S20">
            <v>0</v>
          </cell>
          <cell r="T20">
            <v>0</v>
          </cell>
          <cell r="U20">
            <v>12899999</v>
          </cell>
          <cell r="V20">
            <v>0</v>
          </cell>
          <cell r="W20">
            <v>0</v>
          </cell>
          <cell r="Y20">
            <v>7928235</v>
          </cell>
          <cell r="Z20">
            <v>7928235</v>
          </cell>
          <cell r="AA20">
            <v>0</v>
          </cell>
          <cell r="AB20">
            <v>3349999</v>
          </cell>
          <cell r="AC20">
            <v>0</v>
          </cell>
          <cell r="AD20">
            <v>0</v>
          </cell>
          <cell r="AE20">
            <v>0</v>
          </cell>
          <cell r="AG20">
            <v>9550000</v>
          </cell>
          <cell r="AH20">
            <v>0</v>
          </cell>
          <cell r="AI20">
            <v>0</v>
          </cell>
          <cell r="AK20">
            <v>93576771</v>
          </cell>
          <cell r="AL20">
            <v>79883230</v>
          </cell>
          <cell r="AM20">
            <v>4480000</v>
          </cell>
          <cell r="AN20">
            <v>3900000</v>
          </cell>
          <cell r="AO20">
            <v>0</v>
          </cell>
        </row>
        <row r="21">
          <cell r="F21">
            <v>243425000</v>
          </cell>
          <cell r="K21">
            <v>0</v>
          </cell>
          <cell r="N21">
            <v>110910</v>
          </cell>
          <cell r="O21">
            <v>110910</v>
          </cell>
          <cell r="Q21">
            <v>0</v>
          </cell>
          <cell r="R21">
            <v>165298500</v>
          </cell>
          <cell r="S21">
            <v>0</v>
          </cell>
          <cell r="T21">
            <v>0</v>
          </cell>
          <cell r="U21">
            <v>78126500</v>
          </cell>
          <cell r="V21">
            <v>0</v>
          </cell>
          <cell r="W21">
            <v>0</v>
          </cell>
          <cell r="Y21">
            <v>6761811</v>
          </cell>
          <cell r="Z21">
            <v>6761811</v>
          </cell>
          <cell r="AA21">
            <v>0</v>
          </cell>
          <cell r="AB21">
            <v>1500000</v>
          </cell>
          <cell r="AC21">
            <v>0</v>
          </cell>
          <cell r="AD21">
            <v>0</v>
          </cell>
          <cell r="AE21">
            <v>58146500</v>
          </cell>
          <cell r="AG21">
            <v>18480000</v>
          </cell>
          <cell r="AH21">
            <v>0</v>
          </cell>
          <cell r="AI21">
            <v>0</v>
          </cell>
          <cell r="AK21">
            <v>80490500</v>
          </cell>
          <cell r="AL21">
            <v>73168000</v>
          </cell>
          <cell r="AM21">
            <v>9300000</v>
          </cell>
          <cell r="AN21">
            <v>2340000</v>
          </cell>
          <cell r="AO21">
            <v>0</v>
          </cell>
        </row>
        <row r="22">
          <cell r="F22">
            <v>289835000</v>
          </cell>
          <cell r="K22">
            <v>0</v>
          </cell>
          <cell r="N22">
            <v>66839</v>
          </cell>
          <cell r="O22">
            <v>66839</v>
          </cell>
          <cell r="Q22">
            <v>0</v>
          </cell>
          <cell r="R22">
            <v>212954600</v>
          </cell>
          <cell r="S22">
            <v>0</v>
          </cell>
          <cell r="T22">
            <v>0</v>
          </cell>
          <cell r="U22">
            <v>76880400</v>
          </cell>
          <cell r="V22">
            <v>0</v>
          </cell>
          <cell r="W22">
            <v>0</v>
          </cell>
          <cell r="Y22">
            <v>18543353</v>
          </cell>
          <cell r="Z22">
            <v>18543353</v>
          </cell>
          <cell r="AA22">
            <v>0</v>
          </cell>
          <cell r="AB22">
            <v>37036000</v>
          </cell>
          <cell r="AC22">
            <v>0</v>
          </cell>
          <cell r="AD22">
            <v>0</v>
          </cell>
          <cell r="AE22">
            <v>13694400</v>
          </cell>
          <cell r="AG22">
            <v>26150000</v>
          </cell>
          <cell r="AH22">
            <v>0</v>
          </cell>
          <cell r="AI22">
            <v>0</v>
          </cell>
          <cell r="AK22">
            <v>115873200</v>
          </cell>
          <cell r="AL22">
            <v>93431400</v>
          </cell>
          <cell r="AM22">
            <v>3650000</v>
          </cell>
          <cell r="AN22">
            <v>0</v>
          </cell>
          <cell r="AO22">
            <v>0</v>
          </cell>
        </row>
        <row r="23">
          <cell r="F23">
            <v>64155000</v>
          </cell>
          <cell r="I23">
            <v>45000000</v>
          </cell>
          <cell r="K23">
            <v>0</v>
          </cell>
          <cell r="N23">
            <v>24530</v>
          </cell>
          <cell r="O23">
            <v>24530</v>
          </cell>
          <cell r="Q23">
            <v>0</v>
          </cell>
          <cell r="R23">
            <v>53955000</v>
          </cell>
          <cell r="S23">
            <v>0</v>
          </cell>
          <cell r="T23">
            <v>0</v>
          </cell>
          <cell r="U23">
            <v>10200000</v>
          </cell>
          <cell r="V23">
            <v>0</v>
          </cell>
          <cell r="W23">
            <v>0</v>
          </cell>
          <cell r="Y23">
            <v>3224262</v>
          </cell>
          <cell r="Z23">
            <v>3224262</v>
          </cell>
          <cell r="AA23">
            <v>0</v>
          </cell>
          <cell r="AB23">
            <v>10200000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K23">
            <v>20783475</v>
          </cell>
          <cell r="AL23">
            <v>30121525</v>
          </cell>
          <cell r="AM23">
            <v>1550000</v>
          </cell>
          <cell r="AN23">
            <v>1500000</v>
          </cell>
          <cell r="AO23">
            <v>0</v>
          </cell>
        </row>
        <row r="24">
          <cell r="F24">
            <v>76895000</v>
          </cell>
          <cell r="I24">
            <v>22500000</v>
          </cell>
          <cell r="K24">
            <v>0</v>
          </cell>
          <cell r="N24">
            <v>26490</v>
          </cell>
          <cell r="O24">
            <v>26490</v>
          </cell>
          <cell r="Q24">
            <v>0</v>
          </cell>
          <cell r="R24">
            <v>76895000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Y24">
            <v>3322259</v>
          </cell>
          <cell r="Z24">
            <v>3322259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G24">
            <v>0</v>
          </cell>
          <cell r="AH24">
            <v>0</v>
          </cell>
          <cell r="AI24">
            <v>0</v>
          </cell>
          <cell r="AK24">
            <v>28639000</v>
          </cell>
          <cell r="AL24">
            <v>47736000</v>
          </cell>
          <cell r="AM24">
            <v>0</v>
          </cell>
          <cell r="AN24">
            <v>520000</v>
          </cell>
          <cell r="AO24">
            <v>0</v>
          </cell>
        </row>
        <row r="25">
          <cell r="F25">
            <v>138320000</v>
          </cell>
          <cell r="K25">
            <v>0</v>
          </cell>
          <cell r="N25">
            <v>47102</v>
          </cell>
          <cell r="O25">
            <v>47102</v>
          </cell>
          <cell r="Q25">
            <v>0</v>
          </cell>
          <cell r="R25">
            <v>125991000</v>
          </cell>
          <cell r="S25">
            <v>0</v>
          </cell>
          <cell r="T25">
            <v>0</v>
          </cell>
          <cell r="U25">
            <v>12329000</v>
          </cell>
          <cell r="V25">
            <v>0</v>
          </cell>
          <cell r="W25">
            <v>0</v>
          </cell>
          <cell r="Y25">
            <v>3802334</v>
          </cell>
          <cell r="Z25">
            <v>3802334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11879000</v>
          </cell>
          <cell r="AG25">
            <v>450000</v>
          </cell>
          <cell r="AH25">
            <v>0</v>
          </cell>
          <cell r="AI25">
            <v>0</v>
          </cell>
          <cell r="AK25">
            <v>56418250</v>
          </cell>
          <cell r="AL25">
            <v>52180750</v>
          </cell>
          <cell r="AM25">
            <v>12100000</v>
          </cell>
          <cell r="AN25">
            <v>5292000</v>
          </cell>
          <cell r="AO25">
            <v>0</v>
          </cell>
        </row>
        <row r="26">
          <cell r="F26">
            <v>298480000</v>
          </cell>
          <cell r="K26">
            <v>0</v>
          </cell>
          <cell r="N26">
            <v>74515</v>
          </cell>
          <cell r="O26">
            <v>74515</v>
          </cell>
          <cell r="Q26">
            <v>0</v>
          </cell>
          <cell r="R26">
            <v>228680000</v>
          </cell>
          <cell r="S26">
            <v>0</v>
          </cell>
          <cell r="T26">
            <v>0</v>
          </cell>
          <cell r="U26">
            <v>69800000</v>
          </cell>
          <cell r="V26">
            <v>0</v>
          </cell>
          <cell r="W26">
            <v>0</v>
          </cell>
          <cell r="Y26">
            <v>18893399</v>
          </cell>
          <cell r="Z26">
            <v>18893399</v>
          </cell>
          <cell r="AA26">
            <v>0</v>
          </cell>
          <cell r="AB26">
            <v>58100000</v>
          </cell>
          <cell r="AC26">
            <v>0</v>
          </cell>
          <cell r="AD26">
            <v>0</v>
          </cell>
          <cell r="AE26">
            <v>0</v>
          </cell>
          <cell r="AG26">
            <v>11700000</v>
          </cell>
          <cell r="AH26">
            <v>0</v>
          </cell>
          <cell r="AI26">
            <v>0</v>
          </cell>
          <cell r="AK26">
            <v>102426600</v>
          </cell>
          <cell r="AL26">
            <v>112396400</v>
          </cell>
          <cell r="AM26">
            <v>3350000</v>
          </cell>
          <cell r="AN26">
            <v>10507000</v>
          </cell>
          <cell r="AO26">
            <v>0</v>
          </cell>
        </row>
        <row r="27">
          <cell r="F27">
            <v>25480000</v>
          </cell>
          <cell r="K27">
            <v>0</v>
          </cell>
          <cell r="N27">
            <v>3523</v>
          </cell>
          <cell r="O27">
            <v>3523</v>
          </cell>
          <cell r="Q27">
            <v>0</v>
          </cell>
          <cell r="R27">
            <v>24280000</v>
          </cell>
          <cell r="S27">
            <v>0</v>
          </cell>
          <cell r="T27">
            <v>0</v>
          </cell>
          <cell r="U27">
            <v>1200000</v>
          </cell>
          <cell r="V27">
            <v>0</v>
          </cell>
          <cell r="W27">
            <v>0</v>
          </cell>
          <cell r="Y27">
            <v>0</v>
          </cell>
          <cell r="Z27">
            <v>0</v>
          </cell>
          <cell r="AA27">
            <v>0</v>
          </cell>
          <cell r="AB27">
            <v>1200000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6762000</v>
          </cell>
          <cell r="AL27">
            <v>14168000</v>
          </cell>
          <cell r="AM27">
            <v>1900000</v>
          </cell>
          <cell r="AN27">
            <v>1450000</v>
          </cell>
          <cell r="AO27">
            <v>0</v>
          </cell>
        </row>
        <row r="28">
          <cell r="F28">
            <v>293020000</v>
          </cell>
          <cell r="K28">
            <v>0</v>
          </cell>
          <cell r="N28">
            <v>74050</v>
          </cell>
          <cell r="O28">
            <v>74050</v>
          </cell>
          <cell r="Q28">
            <v>0</v>
          </cell>
          <cell r="R28">
            <v>192457600</v>
          </cell>
          <cell r="S28">
            <v>0</v>
          </cell>
          <cell r="T28">
            <v>0</v>
          </cell>
          <cell r="U28">
            <v>100562400</v>
          </cell>
          <cell r="V28">
            <v>0</v>
          </cell>
          <cell r="W28">
            <v>0</v>
          </cell>
          <cell r="Y28">
            <v>20525712</v>
          </cell>
          <cell r="Z28">
            <v>20525712</v>
          </cell>
          <cell r="AA28">
            <v>0</v>
          </cell>
          <cell r="AB28">
            <v>61150000</v>
          </cell>
          <cell r="AC28">
            <v>0</v>
          </cell>
          <cell r="AD28">
            <v>0</v>
          </cell>
          <cell r="AE28">
            <v>8537400</v>
          </cell>
          <cell r="AG28">
            <v>30875000</v>
          </cell>
          <cell r="AH28">
            <v>0</v>
          </cell>
          <cell r="AI28">
            <v>0</v>
          </cell>
          <cell r="AK28">
            <v>42707100</v>
          </cell>
          <cell r="AL28">
            <v>93991500</v>
          </cell>
          <cell r="AM28">
            <v>11650000</v>
          </cell>
          <cell r="AN28">
            <v>44109000</v>
          </cell>
          <cell r="AO28">
            <v>0</v>
          </cell>
        </row>
        <row r="29">
          <cell r="F29">
            <v>227045000</v>
          </cell>
          <cell r="K29">
            <v>0</v>
          </cell>
          <cell r="N29">
            <v>85966</v>
          </cell>
          <cell r="O29">
            <v>85966</v>
          </cell>
          <cell r="Q29">
            <v>0</v>
          </cell>
          <cell r="R29">
            <v>196380500</v>
          </cell>
          <cell r="S29">
            <v>0</v>
          </cell>
          <cell r="T29">
            <v>0</v>
          </cell>
          <cell r="U29">
            <v>30664500</v>
          </cell>
          <cell r="V29">
            <v>0</v>
          </cell>
          <cell r="W29">
            <v>0</v>
          </cell>
          <cell r="Y29">
            <v>12231922</v>
          </cell>
          <cell r="Z29">
            <v>11994084</v>
          </cell>
          <cell r="AA29">
            <v>0</v>
          </cell>
          <cell r="AB29">
            <v>1000000</v>
          </cell>
          <cell r="AC29">
            <v>0</v>
          </cell>
          <cell r="AD29">
            <v>0</v>
          </cell>
          <cell r="AE29">
            <v>11914500</v>
          </cell>
          <cell r="AG29">
            <v>17750000</v>
          </cell>
          <cell r="AH29">
            <v>0</v>
          </cell>
          <cell r="AI29">
            <v>0</v>
          </cell>
          <cell r="AK29">
            <v>99153300</v>
          </cell>
          <cell r="AL29">
            <v>81402200</v>
          </cell>
          <cell r="AM29">
            <v>6875000</v>
          </cell>
          <cell r="AN29">
            <v>8950000</v>
          </cell>
          <cell r="AO29">
            <v>0</v>
          </cell>
        </row>
        <row r="30">
          <cell r="F30">
            <v>101010000</v>
          </cell>
          <cell r="K30">
            <v>0</v>
          </cell>
          <cell r="N30">
            <v>33843</v>
          </cell>
          <cell r="O30">
            <v>33843</v>
          </cell>
          <cell r="Q30">
            <v>0</v>
          </cell>
          <cell r="R30">
            <v>101010000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>
            <v>2066613</v>
          </cell>
          <cell r="Z30">
            <v>2066613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G30">
            <v>0</v>
          </cell>
          <cell r="AH30">
            <v>0</v>
          </cell>
          <cell r="AI30">
            <v>0</v>
          </cell>
          <cell r="AK30">
            <v>49810000</v>
          </cell>
          <cell r="AL30">
            <v>43600000</v>
          </cell>
          <cell r="AM30">
            <v>5400000</v>
          </cell>
          <cell r="AN30">
            <v>2200000</v>
          </cell>
          <cell r="AO30">
            <v>0</v>
          </cell>
        </row>
        <row r="31">
          <cell r="F31">
            <v>125792332</v>
          </cell>
          <cell r="K31">
            <v>0</v>
          </cell>
          <cell r="N31">
            <v>46644</v>
          </cell>
          <cell r="O31">
            <v>46644</v>
          </cell>
          <cell r="Q31">
            <v>0</v>
          </cell>
          <cell r="R31">
            <v>96587332</v>
          </cell>
          <cell r="S31">
            <v>0</v>
          </cell>
          <cell r="T31">
            <v>0</v>
          </cell>
          <cell r="U31">
            <v>29205000</v>
          </cell>
          <cell r="V31">
            <v>0</v>
          </cell>
          <cell r="W31">
            <v>0</v>
          </cell>
          <cell r="Y31">
            <v>6000802</v>
          </cell>
          <cell r="Z31">
            <v>6000802</v>
          </cell>
          <cell r="AA31">
            <v>0</v>
          </cell>
          <cell r="AB31">
            <v>25295000</v>
          </cell>
          <cell r="AC31">
            <v>0</v>
          </cell>
          <cell r="AD31">
            <v>0</v>
          </cell>
          <cell r="AE31">
            <v>160000</v>
          </cell>
          <cell r="AG31">
            <v>3750000</v>
          </cell>
          <cell r="AH31">
            <v>0</v>
          </cell>
          <cell r="AI31">
            <v>0</v>
          </cell>
          <cell r="AK31">
            <v>34268320</v>
          </cell>
          <cell r="AL31">
            <v>49459012</v>
          </cell>
          <cell r="AM31">
            <v>10210000</v>
          </cell>
          <cell r="AN31">
            <v>2650000</v>
          </cell>
          <cell r="AO31">
            <v>0</v>
          </cell>
        </row>
        <row r="32">
          <cell r="F32">
            <v>140595000</v>
          </cell>
          <cell r="I32">
            <v>22500000</v>
          </cell>
          <cell r="K32">
            <v>0</v>
          </cell>
          <cell r="N32">
            <v>25653</v>
          </cell>
          <cell r="O32">
            <v>25653</v>
          </cell>
          <cell r="Q32">
            <v>0</v>
          </cell>
          <cell r="R32">
            <v>73995000</v>
          </cell>
          <cell r="S32">
            <v>0</v>
          </cell>
          <cell r="T32">
            <v>0</v>
          </cell>
          <cell r="U32">
            <v>66600000</v>
          </cell>
          <cell r="V32">
            <v>0</v>
          </cell>
          <cell r="W32">
            <v>0</v>
          </cell>
          <cell r="Y32">
            <v>8163951</v>
          </cell>
          <cell r="Z32">
            <v>8163951</v>
          </cell>
          <cell r="AA32">
            <v>0</v>
          </cell>
          <cell r="AB32">
            <v>39600000</v>
          </cell>
          <cell r="AC32">
            <v>0</v>
          </cell>
          <cell r="AD32">
            <v>0</v>
          </cell>
          <cell r="AE32">
            <v>0</v>
          </cell>
          <cell r="AG32">
            <v>27000000</v>
          </cell>
          <cell r="AH32">
            <v>0</v>
          </cell>
          <cell r="AI32">
            <v>0</v>
          </cell>
          <cell r="AK32">
            <v>12563000</v>
          </cell>
          <cell r="AL32">
            <v>57882000</v>
          </cell>
          <cell r="AM32">
            <v>3550000</v>
          </cell>
          <cell r="AN32">
            <v>0</v>
          </cell>
          <cell r="AO32">
            <v>0</v>
          </cell>
        </row>
        <row r="33">
          <cell r="F33">
            <v>286650000</v>
          </cell>
          <cell r="K33">
            <v>0</v>
          </cell>
          <cell r="N33">
            <v>76211</v>
          </cell>
          <cell r="O33">
            <v>76211</v>
          </cell>
          <cell r="Q33">
            <v>0</v>
          </cell>
          <cell r="R33">
            <v>239143000</v>
          </cell>
          <cell r="S33">
            <v>0</v>
          </cell>
          <cell r="T33">
            <v>0</v>
          </cell>
          <cell r="U33">
            <v>47507000</v>
          </cell>
          <cell r="V33">
            <v>0</v>
          </cell>
          <cell r="W33">
            <v>0</v>
          </cell>
          <cell r="Y33">
            <v>10642013</v>
          </cell>
          <cell r="Z33">
            <v>10642013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47507000</v>
          </cell>
          <cell r="AG33">
            <v>0</v>
          </cell>
          <cell r="AH33">
            <v>0</v>
          </cell>
          <cell r="AI33">
            <v>0</v>
          </cell>
          <cell r="AK33">
            <v>93534100</v>
          </cell>
          <cell r="AL33">
            <v>142448900</v>
          </cell>
          <cell r="AM33">
            <v>2300000</v>
          </cell>
          <cell r="AN33">
            <v>860000</v>
          </cell>
          <cell r="AO33">
            <v>0</v>
          </cell>
        </row>
        <row r="34">
          <cell r="F34">
            <v>186095000</v>
          </cell>
          <cell r="K34">
            <v>0</v>
          </cell>
          <cell r="N34">
            <v>72695</v>
          </cell>
          <cell r="O34">
            <v>72695</v>
          </cell>
          <cell r="Q34">
            <v>0</v>
          </cell>
          <cell r="R34">
            <v>161595000</v>
          </cell>
          <cell r="S34">
            <v>0</v>
          </cell>
          <cell r="T34">
            <v>0</v>
          </cell>
          <cell r="U34">
            <v>24500000</v>
          </cell>
          <cell r="V34">
            <v>0</v>
          </cell>
          <cell r="W34">
            <v>0</v>
          </cell>
          <cell r="Y34">
            <v>11124973</v>
          </cell>
          <cell r="Z34">
            <v>11124973</v>
          </cell>
          <cell r="AA34">
            <v>0</v>
          </cell>
          <cell r="AB34">
            <v>24500000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64661000</v>
          </cell>
          <cell r="AL34">
            <v>87660000</v>
          </cell>
          <cell r="AM34">
            <v>8950000</v>
          </cell>
          <cell r="AN34">
            <v>324000</v>
          </cell>
          <cell r="AO34">
            <v>0</v>
          </cell>
        </row>
        <row r="35">
          <cell r="F35">
            <v>227955000</v>
          </cell>
          <cell r="K35">
            <v>0</v>
          </cell>
          <cell r="N35">
            <v>75373</v>
          </cell>
          <cell r="O35">
            <v>75373</v>
          </cell>
          <cell r="Q35">
            <v>0</v>
          </cell>
          <cell r="R35">
            <v>142136000</v>
          </cell>
          <cell r="S35">
            <v>0</v>
          </cell>
          <cell r="T35">
            <v>0</v>
          </cell>
          <cell r="U35">
            <v>85819000</v>
          </cell>
          <cell r="V35">
            <v>0</v>
          </cell>
          <cell r="W35">
            <v>0</v>
          </cell>
          <cell r="Y35">
            <v>7672156</v>
          </cell>
          <cell r="Z35">
            <v>7672156</v>
          </cell>
          <cell r="AA35">
            <v>0</v>
          </cell>
          <cell r="AB35">
            <v>14000000</v>
          </cell>
          <cell r="AC35">
            <v>0</v>
          </cell>
          <cell r="AD35">
            <v>0</v>
          </cell>
          <cell r="AE35">
            <v>56869000</v>
          </cell>
          <cell r="AG35">
            <v>14950000</v>
          </cell>
          <cell r="AH35">
            <v>0</v>
          </cell>
          <cell r="AI35">
            <v>0</v>
          </cell>
          <cell r="AK35">
            <v>39979600</v>
          </cell>
          <cell r="AL35">
            <v>102156400</v>
          </cell>
          <cell r="AM35">
            <v>0</v>
          </cell>
          <cell r="AN35">
            <v>0</v>
          </cell>
          <cell r="AO35">
            <v>0</v>
          </cell>
        </row>
        <row r="36">
          <cell r="F36">
            <v>107380000</v>
          </cell>
          <cell r="K36">
            <v>0</v>
          </cell>
          <cell r="N36">
            <v>46034</v>
          </cell>
          <cell r="O36">
            <v>46034</v>
          </cell>
          <cell r="Q36">
            <v>0</v>
          </cell>
          <cell r="R36">
            <v>95280000</v>
          </cell>
          <cell r="S36">
            <v>0</v>
          </cell>
          <cell r="T36">
            <v>0</v>
          </cell>
          <cell r="U36">
            <v>12100000</v>
          </cell>
          <cell r="V36">
            <v>0</v>
          </cell>
          <cell r="W36">
            <v>0</v>
          </cell>
          <cell r="Y36">
            <v>2924224</v>
          </cell>
          <cell r="Z36">
            <v>2924224</v>
          </cell>
          <cell r="AA36">
            <v>0</v>
          </cell>
          <cell r="AB36">
            <v>12100000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32680000</v>
          </cell>
          <cell r="AL36">
            <v>59400000</v>
          </cell>
          <cell r="AM36">
            <v>3200000</v>
          </cell>
          <cell r="AN36">
            <v>0</v>
          </cell>
          <cell r="AO36">
            <v>0</v>
          </cell>
        </row>
        <row r="37">
          <cell r="F37">
            <v>199290000</v>
          </cell>
          <cell r="K37">
            <v>0</v>
          </cell>
          <cell r="N37">
            <v>58222</v>
          </cell>
          <cell r="O37">
            <v>58222</v>
          </cell>
          <cell r="Q37">
            <v>0</v>
          </cell>
          <cell r="R37">
            <v>143599648</v>
          </cell>
          <cell r="S37">
            <v>0</v>
          </cell>
          <cell r="T37">
            <v>0</v>
          </cell>
          <cell r="U37">
            <v>55690352</v>
          </cell>
          <cell r="V37">
            <v>0</v>
          </cell>
          <cell r="W37">
            <v>0</v>
          </cell>
          <cell r="Y37">
            <v>11010577</v>
          </cell>
          <cell r="Z37">
            <v>12707136</v>
          </cell>
          <cell r="AA37">
            <v>0</v>
          </cell>
          <cell r="AB37">
            <v>29576771</v>
          </cell>
          <cell r="AC37">
            <v>0</v>
          </cell>
          <cell r="AD37">
            <v>0</v>
          </cell>
          <cell r="AE37">
            <v>21513000</v>
          </cell>
          <cell r="AG37">
            <v>4600581</v>
          </cell>
          <cell r="AH37">
            <v>0</v>
          </cell>
          <cell r="AI37">
            <v>0</v>
          </cell>
          <cell r="AK37">
            <v>50213530</v>
          </cell>
          <cell r="AL37">
            <v>73524218</v>
          </cell>
          <cell r="AM37">
            <v>3375000</v>
          </cell>
          <cell r="AN37">
            <v>16486900</v>
          </cell>
          <cell r="AO37">
            <v>0</v>
          </cell>
        </row>
        <row r="38">
          <cell r="F38">
            <v>265265000</v>
          </cell>
          <cell r="K38">
            <v>0</v>
          </cell>
          <cell r="N38">
            <v>76449</v>
          </cell>
          <cell r="O38">
            <v>76449</v>
          </cell>
          <cell r="Q38">
            <v>0</v>
          </cell>
          <cell r="R38">
            <v>170117000</v>
          </cell>
          <cell r="S38">
            <v>0</v>
          </cell>
          <cell r="T38">
            <v>0</v>
          </cell>
          <cell r="U38">
            <v>95148000</v>
          </cell>
          <cell r="V38">
            <v>0</v>
          </cell>
          <cell r="W38">
            <v>0</v>
          </cell>
          <cell r="Y38">
            <v>5067425</v>
          </cell>
          <cell r="Z38">
            <v>5067425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95148000</v>
          </cell>
          <cell r="AG38">
            <v>0</v>
          </cell>
          <cell r="AI38">
            <v>0</v>
          </cell>
          <cell r="AK38">
            <v>78931800</v>
          </cell>
          <cell r="AL38">
            <v>75285200</v>
          </cell>
          <cell r="AM38">
            <v>14130000</v>
          </cell>
          <cell r="AN38">
            <v>1770000</v>
          </cell>
          <cell r="AO38">
            <v>0</v>
          </cell>
        </row>
        <row r="39">
          <cell r="F39">
            <v>91910000</v>
          </cell>
          <cell r="K39">
            <v>0</v>
          </cell>
          <cell r="N39">
            <v>17199</v>
          </cell>
          <cell r="O39">
            <v>17199</v>
          </cell>
          <cell r="Q39">
            <v>0</v>
          </cell>
          <cell r="R39">
            <v>75318000</v>
          </cell>
          <cell r="S39">
            <v>0</v>
          </cell>
          <cell r="T39">
            <v>0</v>
          </cell>
          <cell r="U39">
            <v>16592000</v>
          </cell>
          <cell r="V39">
            <v>0</v>
          </cell>
          <cell r="W39">
            <v>0</v>
          </cell>
          <cell r="Y39">
            <v>1969697</v>
          </cell>
          <cell r="Z39">
            <v>1969697</v>
          </cell>
          <cell r="AA39">
            <v>0</v>
          </cell>
          <cell r="AB39">
            <v>3942000</v>
          </cell>
          <cell r="AC39">
            <v>0</v>
          </cell>
          <cell r="AD39">
            <v>0</v>
          </cell>
          <cell r="AE39">
            <v>5880000</v>
          </cell>
          <cell r="AG39">
            <v>6770000</v>
          </cell>
          <cell r="AH39">
            <v>0</v>
          </cell>
          <cell r="AI39">
            <v>0</v>
          </cell>
          <cell r="AK39">
            <v>27997700</v>
          </cell>
          <cell r="AL39">
            <v>40114300</v>
          </cell>
          <cell r="AM39">
            <v>4550000</v>
          </cell>
          <cell r="AN39">
            <v>2656000</v>
          </cell>
          <cell r="AO39">
            <v>0</v>
          </cell>
        </row>
        <row r="40">
          <cell r="F40">
            <v>194740000</v>
          </cell>
          <cell r="N40">
            <v>85423</v>
          </cell>
          <cell r="O40">
            <v>85423</v>
          </cell>
          <cell r="Q40">
            <v>0</v>
          </cell>
          <cell r="R40">
            <v>105207000</v>
          </cell>
          <cell r="S40">
            <v>0</v>
          </cell>
          <cell r="T40">
            <v>0</v>
          </cell>
          <cell r="U40">
            <v>89533000</v>
          </cell>
          <cell r="V40">
            <v>0</v>
          </cell>
          <cell r="W40">
            <v>0</v>
          </cell>
          <cell r="Y40">
            <v>7522233</v>
          </cell>
          <cell r="Z40">
            <v>7657258</v>
          </cell>
          <cell r="AA40">
            <v>0</v>
          </cell>
          <cell r="AB40">
            <v>0</v>
          </cell>
          <cell r="AE40">
            <v>68533000</v>
          </cell>
          <cell r="AG40">
            <v>21000000</v>
          </cell>
          <cell r="AH40">
            <v>0</v>
          </cell>
          <cell r="AI40">
            <v>0</v>
          </cell>
          <cell r="AK40">
            <v>48493000</v>
          </cell>
          <cell r="AL40">
            <v>53914000</v>
          </cell>
          <cell r="AM40">
            <v>500000</v>
          </cell>
          <cell r="AN40">
            <v>2300000</v>
          </cell>
        </row>
        <row r="41">
          <cell r="F41">
            <v>153335000</v>
          </cell>
          <cell r="K41">
            <v>0</v>
          </cell>
          <cell r="N41">
            <v>35396</v>
          </cell>
          <cell r="O41">
            <v>35396</v>
          </cell>
          <cell r="Q41">
            <v>0</v>
          </cell>
          <cell r="R41">
            <v>124203000</v>
          </cell>
          <cell r="S41">
            <v>0</v>
          </cell>
          <cell r="T41">
            <v>0</v>
          </cell>
          <cell r="U41">
            <v>29132000</v>
          </cell>
          <cell r="V41">
            <v>0</v>
          </cell>
          <cell r="W41">
            <v>0</v>
          </cell>
          <cell r="Y41">
            <v>8244328</v>
          </cell>
          <cell r="Z41">
            <v>8244328</v>
          </cell>
          <cell r="AA41">
            <v>0</v>
          </cell>
          <cell r="AB41">
            <v>21000000</v>
          </cell>
          <cell r="AC41">
            <v>0</v>
          </cell>
          <cell r="AD41">
            <v>0</v>
          </cell>
          <cell r="AE41">
            <v>8132000</v>
          </cell>
          <cell r="AG41">
            <v>0</v>
          </cell>
          <cell r="AH41">
            <v>0</v>
          </cell>
          <cell r="AI41">
            <v>0</v>
          </cell>
          <cell r="AK41">
            <v>39513000</v>
          </cell>
          <cell r="AL41">
            <v>84690000</v>
          </cell>
          <cell r="AM41">
            <v>0</v>
          </cell>
          <cell r="AN41">
            <v>0</v>
          </cell>
          <cell r="AO41">
            <v>0</v>
          </cell>
        </row>
        <row r="42">
          <cell r="F42">
            <v>225680000</v>
          </cell>
          <cell r="K42">
            <v>0</v>
          </cell>
          <cell r="N42">
            <v>43186</v>
          </cell>
          <cell r="O42">
            <v>43186</v>
          </cell>
          <cell r="Q42">
            <v>0</v>
          </cell>
          <cell r="R42">
            <v>139750000</v>
          </cell>
          <cell r="S42">
            <v>0</v>
          </cell>
          <cell r="T42">
            <v>0</v>
          </cell>
          <cell r="U42">
            <v>85930000</v>
          </cell>
          <cell r="V42">
            <v>0</v>
          </cell>
          <cell r="W42">
            <v>0</v>
          </cell>
          <cell r="Y42">
            <v>12345989</v>
          </cell>
          <cell r="Z42">
            <v>12345989</v>
          </cell>
          <cell r="AA42">
            <v>0</v>
          </cell>
          <cell r="AB42">
            <v>8820000</v>
          </cell>
          <cell r="AC42">
            <v>0</v>
          </cell>
          <cell r="AD42">
            <v>0</v>
          </cell>
          <cell r="AE42">
            <v>20760000</v>
          </cell>
          <cell r="AG42">
            <v>56350000</v>
          </cell>
          <cell r="AH42">
            <v>0</v>
          </cell>
          <cell r="AI42">
            <v>0</v>
          </cell>
          <cell r="AK42">
            <v>52260000</v>
          </cell>
          <cell r="AL42">
            <v>79740000</v>
          </cell>
          <cell r="AM42">
            <v>7350000</v>
          </cell>
          <cell r="AN42">
            <v>400000</v>
          </cell>
          <cell r="AO42">
            <v>0</v>
          </cell>
        </row>
        <row r="43">
          <cell r="F43">
            <v>249244500</v>
          </cell>
          <cell r="K43">
            <v>0</v>
          </cell>
          <cell r="N43">
            <v>69987</v>
          </cell>
          <cell r="O43">
            <v>69987</v>
          </cell>
          <cell r="Q43">
            <v>0</v>
          </cell>
          <cell r="R43">
            <v>213211200</v>
          </cell>
          <cell r="S43">
            <v>0</v>
          </cell>
          <cell r="T43">
            <v>0</v>
          </cell>
          <cell r="U43">
            <v>36033300</v>
          </cell>
          <cell r="V43">
            <v>0</v>
          </cell>
          <cell r="W43">
            <v>0</v>
          </cell>
          <cell r="Y43">
            <v>12625422</v>
          </cell>
          <cell r="Z43">
            <v>16562174</v>
          </cell>
          <cell r="AA43">
            <v>0</v>
          </cell>
          <cell r="AB43">
            <v>19214500</v>
          </cell>
          <cell r="AC43">
            <v>0</v>
          </cell>
          <cell r="AD43">
            <v>0</v>
          </cell>
          <cell r="AE43">
            <v>7818800</v>
          </cell>
          <cell r="AG43">
            <v>9000000</v>
          </cell>
          <cell r="AH43">
            <v>0</v>
          </cell>
          <cell r="AI43">
            <v>0</v>
          </cell>
          <cell r="AK43">
            <v>107776600</v>
          </cell>
          <cell r="AL43">
            <v>85269600</v>
          </cell>
          <cell r="AM43">
            <v>14440000</v>
          </cell>
          <cell r="AN43">
            <v>5725000</v>
          </cell>
          <cell r="AO43">
            <v>0</v>
          </cell>
        </row>
        <row r="44">
          <cell r="F44">
            <v>278005000</v>
          </cell>
          <cell r="K44">
            <v>0</v>
          </cell>
          <cell r="N44">
            <v>55101</v>
          </cell>
          <cell r="O44">
            <v>55101</v>
          </cell>
          <cell r="Q44">
            <v>0</v>
          </cell>
          <cell r="R44">
            <v>197904600</v>
          </cell>
          <cell r="S44">
            <v>0</v>
          </cell>
          <cell r="T44">
            <v>0</v>
          </cell>
          <cell r="U44">
            <v>80100400</v>
          </cell>
          <cell r="V44">
            <v>0</v>
          </cell>
          <cell r="W44">
            <v>0</v>
          </cell>
          <cell r="Y44">
            <v>5604399</v>
          </cell>
          <cell r="Z44">
            <v>5604399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78600400</v>
          </cell>
          <cell r="AG44">
            <v>1500000</v>
          </cell>
          <cell r="AH44">
            <v>0</v>
          </cell>
          <cell r="AI44">
            <v>0</v>
          </cell>
          <cell r="AK44">
            <v>81029245</v>
          </cell>
          <cell r="AL44">
            <v>114441655</v>
          </cell>
          <cell r="AM44">
            <v>1409700</v>
          </cell>
          <cell r="AN44">
            <v>1024000</v>
          </cell>
          <cell r="AO44">
            <v>0</v>
          </cell>
        </row>
        <row r="45">
          <cell r="F45">
            <v>232260000</v>
          </cell>
          <cell r="K45">
            <v>0</v>
          </cell>
          <cell r="N45">
            <v>46297</v>
          </cell>
          <cell r="O45">
            <v>46297</v>
          </cell>
          <cell r="Q45">
            <v>0</v>
          </cell>
          <cell r="R45">
            <v>182536100</v>
          </cell>
          <cell r="S45">
            <v>0</v>
          </cell>
          <cell r="T45">
            <v>0</v>
          </cell>
          <cell r="U45">
            <v>49713900</v>
          </cell>
          <cell r="V45">
            <v>0</v>
          </cell>
          <cell r="W45">
            <v>0</v>
          </cell>
          <cell r="Y45">
            <v>14040156</v>
          </cell>
          <cell r="Z45">
            <v>14040156</v>
          </cell>
          <cell r="AA45">
            <v>0</v>
          </cell>
          <cell r="AB45">
            <v>28000000</v>
          </cell>
          <cell r="AC45">
            <v>0</v>
          </cell>
          <cell r="AD45">
            <v>0</v>
          </cell>
          <cell r="AE45">
            <v>21713900</v>
          </cell>
          <cell r="AG45">
            <v>0</v>
          </cell>
          <cell r="AH45">
            <v>0</v>
          </cell>
          <cell r="AI45">
            <v>0</v>
          </cell>
          <cell r="AK45">
            <v>109236100</v>
          </cell>
          <cell r="AL45">
            <v>72300000</v>
          </cell>
          <cell r="AM45">
            <v>0</v>
          </cell>
          <cell r="AN45">
            <v>1000000</v>
          </cell>
          <cell r="AO45">
            <v>0</v>
          </cell>
        </row>
        <row r="46">
          <cell r="F46">
            <v>89635000</v>
          </cell>
          <cell r="K46">
            <v>0</v>
          </cell>
          <cell r="N46">
            <v>26134</v>
          </cell>
          <cell r="O46">
            <v>26134</v>
          </cell>
          <cell r="Q46">
            <v>0</v>
          </cell>
          <cell r="R46">
            <v>75297000</v>
          </cell>
          <cell r="S46">
            <v>0</v>
          </cell>
          <cell r="T46">
            <v>0</v>
          </cell>
          <cell r="U46">
            <v>14338000</v>
          </cell>
          <cell r="V46">
            <v>0</v>
          </cell>
          <cell r="W46">
            <v>0</v>
          </cell>
          <cell r="Y46">
            <v>3975071</v>
          </cell>
          <cell r="Z46">
            <v>3975071</v>
          </cell>
          <cell r="AA46">
            <v>0</v>
          </cell>
          <cell r="AB46">
            <v>3690000</v>
          </cell>
          <cell r="AC46">
            <v>0</v>
          </cell>
          <cell r="AD46">
            <v>0</v>
          </cell>
          <cell r="AE46">
            <v>7998000</v>
          </cell>
          <cell r="AG46">
            <v>2650000</v>
          </cell>
          <cell r="AH46">
            <v>0</v>
          </cell>
          <cell r="AI46">
            <v>0</v>
          </cell>
          <cell r="AK46">
            <v>30683200</v>
          </cell>
          <cell r="AL46">
            <v>41843800</v>
          </cell>
          <cell r="AM46">
            <v>2250000</v>
          </cell>
          <cell r="AN46">
            <v>520000</v>
          </cell>
          <cell r="AO46">
            <v>0</v>
          </cell>
        </row>
        <row r="47">
          <cell r="F47">
            <v>217490000</v>
          </cell>
          <cell r="K47">
            <v>0</v>
          </cell>
          <cell r="N47">
            <v>103360</v>
          </cell>
          <cell r="O47">
            <v>103360</v>
          </cell>
          <cell r="Q47">
            <v>0</v>
          </cell>
          <cell r="R47">
            <v>181490000</v>
          </cell>
          <cell r="S47">
            <v>0</v>
          </cell>
          <cell r="T47">
            <v>0</v>
          </cell>
          <cell r="U47">
            <v>36000000</v>
          </cell>
          <cell r="V47">
            <v>0</v>
          </cell>
          <cell r="W47">
            <v>0</v>
          </cell>
          <cell r="Y47">
            <v>14960368</v>
          </cell>
          <cell r="Z47">
            <v>14960368</v>
          </cell>
          <cell r="AA47">
            <v>0</v>
          </cell>
          <cell r="AB47">
            <v>36000000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60140950</v>
          </cell>
          <cell r="AL47">
            <v>74295050</v>
          </cell>
          <cell r="AM47">
            <v>0</v>
          </cell>
          <cell r="AN47">
            <v>47054000</v>
          </cell>
          <cell r="AO47">
            <v>0</v>
          </cell>
        </row>
        <row r="48">
          <cell r="F48">
            <v>352170000</v>
          </cell>
          <cell r="K48">
            <v>1929700</v>
          </cell>
          <cell r="N48">
            <v>141823</v>
          </cell>
          <cell r="O48">
            <v>141823</v>
          </cell>
          <cell r="Q48">
            <v>0</v>
          </cell>
          <cell r="R48">
            <v>284470000</v>
          </cell>
          <cell r="S48">
            <v>0</v>
          </cell>
          <cell r="T48">
            <v>0</v>
          </cell>
          <cell r="U48">
            <v>67700000</v>
          </cell>
          <cell r="V48">
            <v>0</v>
          </cell>
          <cell r="W48">
            <v>0</v>
          </cell>
          <cell r="Y48">
            <v>16384877</v>
          </cell>
          <cell r="Z48">
            <v>24898622.510000002</v>
          </cell>
          <cell r="AA48">
            <v>0</v>
          </cell>
          <cell r="AB48">
            <v>3900000</v>
          </cell>
          <cell r="AC48">
            <v>0</v>
          </cell>
          <cell r="AD48">
            <v>0</v>
          </cell>
          <cell r="AE48">
            <v>60040000</v>
          </cell>
          <cell r="AG48">
            <v>3760000</v>
          </cell>
          <cell r="AH48">
            <v>0</v>
          </cell>
          <cell r="AI48">
            <v>0</v>
          </cell>
          <cell r="AK48">
            <v>109896900</v>
          </cell>
          <cell r="AL48">
            <v>127513100</v>
          </cell>
          <cell r="AM48">
            <v>300000</v>
          </cell>
          <cell r="AN48">
            <v>46760000</v>
          </cell>
          <cell r="AO48">
            <v>0</v>
          </cell>
        </row>
        <row r="49">
          <cell r="F49">
            <v>211575000</v>
          </cell>
          <cell r="K49">
            <v>0</v>
          </cell>
          <cell r="N49">
            <v>47527</v>
          </cell>
          <cell r="O49">
            <v>47527</v>
          </cell>
          <cell r="Q49">
            <v>0</v>
          </cell>
          <cell r="R49">
            <v>175053000</v>
          </cell>
          <cell r="S49">
            <v>0</v>
          </cell>
          <cell r="T49">
            <v>0</v>
          </cell>
          <cell r="U49">
            <v>36522000</v>
          </cell>
          <cell r="V49">
            <v>0</v>
          </cell>
          <cell r="W49">
            <v>0</v>
          </cell>
          <cell r="Y49">
            <v>6161622</v>
          </cell>
          <cell r="Z49">
            <v>6161622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36522000</v>
          </cell>
          <cell r="AG49">
            <v>0</v>
          </cell>
          <cell r="AH49">
            <v>0</v>
          </cell>
          <cell r="AI49">
            <v>0</v>
          </cell>
          <cell r="AK49">
            <v>25998706</v>
          </cell>
          <cell r="AL49">
            <v>101550000</v>
          </cell>
          <cell r="AM49">
            <v>9100000</v>
          </cell>
          <cell r="AN49">
            <v>38404294</v>
          </cell>
          <cell r="AO49">
            <v>0</v>
          </cell>
        </row>
        <row r="50">
          <cell r="F50">
            <v>103285000</v>
          </cell>
          <cell r="K50">
            <v>0</v>
          </cell>
          <cell r="N50">
            <v>7168</v>
          </cell>
          <cell r="O50">
            <v>7168</v>
          </cell>
          <cell r="Q50">
            <v>0</v>
          </cell>
          <cell r="R50">
            <v>81215700</v>
          </cell>
          <cell r="S50">
            <v>0</v>
          </cell>
          <cell r="T50">
            <v>0</v>
          </cell>
          <cell r="U50">
            <v>22069300</v>
          </cell>
          <cell r="V50">
            <v>0</v>
          </cell>
          <cell r="W50">
            <v>0</v>
          </cell>
          <cell r="Y50">
            <v>5318512</v>
          </cell>
          <cell r="Z50">
            <v>10070930</v>
          </cell>
          <cell r="AA50">
            <v>0</v>
          </cell>
          <cell r="AB50">
            <v>7000000</v>
          </cell>
          <cell r="AC50">
            <v>0</v>
          </cell>
          <cell r="AD50">
            <v>0</v>
          </cell>
          <cell r="AE50">
            <v>14569300</v>
          </cell>
          <cell r="AG50">
            <v>500000</v>
          </cell>
          <cell r="AH50">
            <v>0</v>
          </cell>
          <cell r="AI50">
            <v>0</v>
          </cell>
          <cell r="AK50">
            <v>58080700</v>
          </cell>
          <cell r="AL50">
            <v>21930000</v>
          </cell>
          <cell r="AM50">
            <v>1205000</v>
          </cell>
          <cell r="AN50">
            <v>0</v>
          </cell>
          <cell r="AO50">
            <v>0</v>
          </cell>
        </row>
        <row r="51">
          <cell r="F51">
            <v>162890000</v>
          </cell>
          <cell r="K51">
            <v>0</v>
          </cell>
          <cell r="N51">
            <v>47337</v>
          </cell>
          <cell r="O51">
            <v>47337</v>
          </cell>
          <cell r="Q51">
            <v>0</v>
          </cell>
          <cell r="R51">
            <v>136897017</v>
          </cell>
          <cell r="S51">
            <v>0</v>
          </cell>
          <cell r="T51">
            <v>0</v>
          </cell>
          <cell r="U51">
            <v>25992983</v>
          </cell>
          <cell r="V51">
            <v>0</v>
          </cell>
          <cell r="W51">
            <v>0</v>
          </cell>
          <cell r="Y51">
            <v>6585114</v>
          </cell>
          <cell r="Z51">
            <v>6585114</v>
          </cell>
          <cell r="AA51">
            <v>0</v>
          </cell>
          <cell r="AB51">
            <v>3999983</v>
          </cell>
          <cell r="AC51">
            <v>0</v>
          </cell>
          <cell r="AD51">
            <v>0</v>
          </cell>
          <cell r="AE51">
            <v>21993000</v>
          </cell>
          <cell r="AH51">
            <v>0</v>
          </cell>
          <cell r="AI51">
            <v>0</v>
          </cell>
          <cell r="AK51">
            <v>46121717</v>
          </cell>
          <cell r="AL51">
            <v>79725300</v>
          </cell>
          <cell r="AM51">
            <v>11050000</v>
          </cell>
          <cell r="AN51">
            <v>0</v>
          </cell>
          <cell r="AO51">
            <v>0</v>
          </cell>
        </row>
        <row r="52">
          <cell r="F52">
            <v>227409000</v>
          </cell>
          <cell r="N52">
            <v>59774</v>
          </cell>
          <cell r="O52">
            <v>59774</v>
          </cell>
          <cell r="Q52">
            <v>0</v>
          </cell>
          <cell r="R52">
            <v>203009000</v>
          </cell>
          <cell r="S52">
            <v>0</v>
          </cell>
          <cell r="T52">
            <v>0</v>
          </cell>
          <cell r="U52">
            <v>24400000</v>
          </cell>
          <cell r="V52">
            <v>0</v>
          </cell>
          <cell r="W52">
            <v>0</v>
          </cell>
          <cell r="Y52">
            <v>9825428</v>
          </cell>
          <cell r="Z52">
            <v>9825428</v>
          </cell>
          <cell r="AA52">
            <v>0</v>
          </cell>
          <cell r="AB52">
            <v>2000000</v>
          </cell>
          <cell r="AC52">
            <v>0</v>
          </cell>
          <cell r="AD52">
            <v>0</v>
          </cell>
          <cell r="AE52">
            <v>0</v>
          </cell>
          <cell r="AG52">
            <v>22400000</v>
          </cell>
          <cell r="AH52">
            <v>0</v>
          </cell>
          <cell r="AI52">
            <v>0</v>
          </cell>
          <cell r="AK52">
            <v>114026525</v>
          </cell>
          <cell r="AL52">
            <v>81753440</v>
          </cell>
          <cell r="AM52">
            <v>2000000</v>
          </cell>
          <cell r="AN52">
            <v>5229035</v>
          </cell>
          <cell r="AO52">
            <v>0</v>
          </cell>
        </row>
        <row r="53">
          <cell r="F53">
            <v>153790000</v>
          </cell>
          <cell r="N53">
            <v>72364</v>
          </cell>
          <cell r="O53">
            <v>72364</v>
          </cell>
          <cell r="Q53">
            <v>0</v>
          </cell>
          <cell r="R53">
            <v>117090000</v>
          </cell>
          <cell r="S53">
            <v>0</v>
          </cell>
          <cell r="T53">
            <v>0</v>
          </cell>
          <cell r="U53">
            <v>36700000</v>
          </cell>
          <cell r="V53">
            <v>0</v>
          </cell>
          <cell r="W53">
            <v>0</v>
          </cell>
          <cell r="Y53">
            <v>6152417</v>
          </cell>
          <cell r="Z53">
            <v>6152417</v>
          </cell>
          <cell r="AA53">
            <v>0</v>
          </cell>
          <cell r="AB53">
            <v>1200000</v>
          </cell>
          <cell r="AC53">
            <v>0</v>
          </cell>
          <cell r="AD53">
            <v>0</v>
          </cell>
          <cell r="AE53">
            <v>0</v>
          </cell>
          <cell r="AG53">
            <v>35500000</v>
          </cell>
          <cell r="AH53">
            <v>0</v>
          </cell>
          <cell r="AI53">
            <v>0</v>
          </cell>
          <cell r="AK53">
            <v>21433300</v>
          </cell>
          <cell r="AL53">
            <v>86406700</v>
          </cell>
          <cell r="AM53">
            <v>4000000</v>
          </cell>
          <cell r="AN53">
            <v>5250000</v>
          </cell>
          <cell r="AO53">
            <v>0</v>
          </cell>
        </row>
        <row r="54">
          <cell r="F54">
            <v>187460000</v>
          </cell>
          <cell r="K54">
            <v>0</v>
          </cell>
          <cell r="N54">
            <v>113441</v>
          </cell>
          <cell r="O54">
            <v>113441</v>
          </cell>
          <cell r="Q54">
            <v>0</v>
          </cell>
          <cell r="R54">
            <v>157498000</v>
          </cell>
          <cell r="S54">
            <v>0</v>
          </cell>
          <cell r="T54">
            <v>0</v>
          </cell>
          <cell r="U54">
            <v>29962000</v>
          </cell>
          <cell r="V54">
            <v>0</v>
          </cell>
          <cell r="W54">
            <v>0</v>
          </cell>
          <cell r="Y54">
            <v>9641689</v>
          </cell>
          <cell r="Z54">
            <v>11006908</v>
          </cell>
          <cell r="AA54">
            <v>0</v>
          </cell>
          <cell r="AB54">
            <v>10297000</v>
          </cell>
          <cell r="AC54">
            <v>0</v>
          </cell>
          <cell r="AD54">
            <v>0</v>
          </cell>
          <cell r="AE54">
            <v>0</v>
          </cell>
          <cell r="AG54">
            <v>19665000</v>
          </cell>
          <cell r="AH54">
            <v>0</v>
          </cell>
          <cell r="AI54">
            <v>0</v>
          </cell>
          <cell r="AK54">
            <v>57365000</v>
          </cell>
          <cell r="AL54">
            <v>89036750</v>
          </cell>
          <cell r="AM54">
            <v>7350000</v>
          </cell>
          <cell r="AN54">
            <v>3746250</v>
          </cell>
          <cell r="AO54">
            <v>0</v>
          </cell>
        </row>
        <row r="55">
          <cell r="F55">
            <v>176148000</v>
          </cell>
          <cell r="K55">
            <v>0</v>
          </cell>
          <cell r="N55">
            <v>105566</v>
          </cell>
          <cell r="O55">
            <v>105566</v>
          </cell>
          <cell r="Q55">
            <v>0</v>
          </cell>
          <cell r="R55">
            <v>117645000</v>
          </cell>
          <cell r="S55">
            <v>0</v>
          </cell>
          <cell r="T55">
            <v>0</v>
          </cell>
          <cell r="U55">
            <v>58503000</v>
          </cell>
          <cell r="V55">
            <v>0</v>
          </cell>
          <cell r="W55">
            <v>0</v>
          </cell>
          <cell r="Y55">
            <v>7526004</v>
          </cell>
          <cell r="Z55">
            <v>7526004</v>
          </cell>
          <cell r="AA55">
            <v>0</v>
          </cell>
          <cell r="AB55">
            <v>12210000</v>
          </cell>
          <cell r="AC55">
            <v>0</v>
          </cell>
          <cell r="AD55">
            <v>0</v>
          </cell>
          <cell r="AE55">
            <v>23343000</v>
          </cell>
          <cell r="AG55">
            <v>22950000</v>
          </cell>
          <cell r="AH55">
            <v>0</v>
          </cell>
          <cell r="AI55">
            <v>0</v>
          </cell>
          <cell r="AK55">
            <v>43624500</v>
          </cell>
          <cell r="AL55">
            <v>63355000</v>
          </cell>
          <cell r="AM55">
            <v>7585000</v>
          </cell>
          <cell r="AN55">
            <v>3080500</v>
          </cell>
          <cell r="AO55">
            <v>0</v>
          </cell>
        </row>
        <row r="56">
          <cell r="F56">
            <v>213850000</v>
          </cell>
          <cell r="K56">
            <v>0</v>
          </cell>
          <cell r="N56">
            <v>77129</v>
          </cell>
          <cell r="O56">
            <v>77129</v>
          </cell>
          <cell r="Q56">
            <v>0</v>
          </cell>
          <cell r="R56">
            <v>207850000</v>
          </cell>
          <cell r="S56">
            <v>0</v>
          </cell>
          <cell r="T56">
            <v>0</v>
          </cell>
          <cell r="U56">
            <v>6000000</v>
          </cell>
          <cell r="V56">
            <v>0</v>
          </cell>
          <cell r="W56">
            <v>0</v>
          </cell>
          <cell r="Y56">
            <v>10836830</v>
          </cell>
          <cell r="Z56">
            <v>10260830</v>
          </cell>
          <cell r="AA56">
            <v>0</v>
          </cell>
          <cell r="AB56">
            <v>6000000</v>
          </cell>
          <cell r="AC56">
            <v>0</v>
          </cell>
          <cell r="AD56">
            <v>0</v>
          </cell>
          <cell r="AE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107589000</v>
          </cell>
          <cell r="AL56">
            <v>96036000</v>
          </cell>
          <cell r="AM56">
            <v>0</v>
          </cell>
          <cell r="AN56">
            <v>4225000</v>
          </cell>
          <cell r="AO56">
            <v>0</v>
          </cell>
        </row>
        <row r="57">
          <cell r="F57">
            <v>261170000</v>
          </cell>
          <cell r="K57">
            <v>0</v>
          </cell>
          <cell r="N57">
            <v>79363</v>
          </cell>
          <cell r="O57">
            <v>79363</v>
          </cell>
          <cell r="Q57">
            <v>0</v>
          </cell>
          <cell r="R57">
            <v>212740000</v>
          </cell>
          <cell r="S57">
            <v>0</v>
          </cell>
          <cell r="T57">
            <v>0</v>
          </cell>
          <cell r="U57">
            <v>48430000</v>
          </cell>
          <cell r="V57">
            <v>0</v>
          </cell>
          <cell r="W57">
            <v>0</v>
          </cell>
          <cell r="Y57">
            <v>14579065</v>
          </cell>
          <cell r="Z57">
            <v>14579065</v>
          </cell>
          <cell r="AA57">
            <v>0</v>
          </cell>
          <cell r="AB57">
            <v>3520000</v>
          </cell>
          <cell r="AC57">
            <v>0</v>
          </cell>
          <cell r="AD57">
            <v>0</v>
          </cell>
          <cell r="AE57">
            <v>0</v>
          </cell>
          <cell r="AG57">
            <v>44910000</v>
          </cell>
          <cell r="AH57">
            <v>0</v>
          </cell>
          <cell r="AI57">
            <v>0</v>
          </cell>
          <cell r="AK57">
            <v>74360000</v>
          </cell>
          <cell r="AL57">
            <v>116098000</v>
          </cell>
          <cell r="AM57">
            <v>5150000</v>
          </cell>
          <cell r="AN57">
            <v>17132000</v>
          </cell>
          <cell r="AO57">
            <v>0</v>
          </cell>
        </row>
        <row r="58">
          <cell r="F58">
            <v>282910000</v>
          </cell>
          <cell r="K58">
            <v>0</v>
          </cell>
          <cell r="N58">
            <v>161823</v>
          </cell>
          <cell r="O58">
            <v>161823</v>
          </cell>
          <cell r="Q58">
            <v>0</v>
          </cell>
          <cell r="R58">
            <v>210431770</v>
          </cell>
          <cell r="S58">
            <v>0</v>
          </cell>
          <cell r="T58">
            <v>0</v>
          </cell>
          <cell r="U58">
            <v>35750000</v>
          </cell>
          <cell r="V58">
            <v>0</v>
          </cell>
          <cell r="W58">
            <v>0</v>
          </cell>
          <cell r="Y58">
            <v>12093918</v>
          </cell>
          <cell r="Z58">
            <v>11875648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G58">
            <v>35750000</v>
          </cell>
          <cell r="AH58">
            <v>0</v>
          </cell>
          <cell r="AI58">
            <v>0</v>
          </cell>
          <cell r="AK58">
            <v>0</v>
          </cell>
          <cell r="AL58">
            <v>205431770</v>
          </cell>
          <cell r="AM58">
            <v>0</v>
          </cell>
          <cell r="AN58">
            <v>5000000</v>
          </cell>
          <cell r="AO58">
            <v>0</v>
          </cell>
        </row>
        <row r="59">
          <cell r="F59">
            <v>237510000</v>
          </cell>
          <cell r="I59">
            <v>22500000</v>
          </cell>
          <cell r="K59">
            <v>0</v>
          </cell>
          <cell r="N59">
            <v>127211</v>
          </cell>
          <cell r="O59">
            <v>127211</v>
          </cell>
          <cell r="Q59">
            <v>0</v>
          </cell>
          <cell r="R59">
            <v>166137000</v>
          </cell>
          <cell r="S59">
            <v>0</v>
          </cell>
          <cell r="T59">
            <v>0</v>
          </cell>
          <cell r="U59">
            <v>71373000</v>
          </cell>
          <cell r="V59">
            <v>0</v>
          </cell>
          <cell r="W59">
            <v>0</v>
          </cell>
          <cell r="Y59">
            <v>15072199</v>
          </cell>
          <cell r="Z59">
            <v>15072199</v>
          </cell>
          <cell r="AA59">
            <v>0</v>
          </cell>
          <cell r="AB59">
            <v>71373000</v>
          </cell>
          <cell r="AC59">
            <v>0</v>
          </cell>
          <cell r="AD59">
            <v>0</v>
          </cell>
          <cell r="AE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73452700</v>
          </cell>
          <cell r="AL59">
            <v>83904300</v>
          </cell>
          <cell r="AM59">
            <v>7025000</v>
          </cell>
          <cell r="AN59">
            <v>1755000</v>
          </cell>
        </row>
        <row r="60">
          <cell r="F60">
            <v>238875000</v>
          </cell>
          <cell r="K60">
            <v>0</v>
          </cell>
          <cell r="N60">
            <v>50182</v>
          </cell>
          <cell r="O60">
            <v>50182</v>
          </cell>
          <cell r="Q60">
            <v>0</v>
          </cell>
          <cell r="R60">
            <v>168308000</v>
          </cell>
          <cell r="S60">
            <v>0</v>
          </cell>
          <cell r="T60">
            <v>0</v>
          </cell>
          <cell r="U60">
            <v>70567000</v>
          </cell>
          <cell r="V60">
            <v>0</v>
          </cell>
          <cell r="W60">
            <v>0</v>
          </cell>
          <cell r="Y60">
            <v>8801330</v>
          </cell>
          <cell r="Z60">
            <v>5469767</v>
          </cell>
          <cell r="AA60">
            <v>0</v>
          </cell>
          <cell r="AB60">
            <v>8000000</v>
          </cell>
          <cell r="AC60">
            <v>0</v>
          </cell>
          <cell r="AD60">
            <v>0</v>
          </cell>
          <cell r="AE60">
            <v>50067000</v>
          </cell>
          <cell r="AG60">
            <v>12500000</v>
          </cell>
          <cell r="AH60">
            <v>0</v>
          </cell>
          <cell r="AI60">
            <v>0</v>
          </cell>
          <cell r="AK60">
            <v>68714000</v>
          </cell>
          <cell r="AL60">
            <v>96044000</v>
          </cell>
          <cell r="AM60">
            <v>500000</v>
          </cell>
          <cell r="AN60">
            <v>3050000</v>
          </cell>
          <cell r="AO60">
            <v>0</v>
          </cell>
        </row>
        <row r="61">
          <cell r="F61">
            <v>295295000</v>
          </cell>
          <cell r="K61">
            <v>0</v>
          </cell>
          <cell r="N61">
            <v>111317</v>
          </cell>
          <cell r="O61">
            <v>111317</v>
          </cell>
          <cell r="Q61">
            <v>0</v>
          </cell>
          <cell r="R61">
            <v>246574000</v>
          </cell>
          <cell r="S61">
            <v>0</v>
          </cell>
          <cell r="T61">
            <v>0</v>
          </cell>
          <cell r="U61">
            <v>48721000</v>
          </cell>
          <cell r="V61">
            <v>0</v>
          </cell>
          <cell r="W61">
            <v>0</v>
          </cell>
          <cell r="Y61">
            <v>15871834</v>
          </cell>
          <cell r="Z61">
            <v>15871834</v>
          </cell>
          <cell r="AA61">
            <v>0</v>
          </cell>
          <cell r="AB61">
            <v>26496000</v>
          </cell>
          <cell r="AC61">
            <v>0</v>
          </cell>
          <cell r="AD61">
            <v>0</v>
          </cell>
          <cell r="AE61">
            <v>0</v>
          </cell>
          <cell r="AG61">
            <v>22225000</v>
          </cell>
          <cell r="AH61">
            <v>0</v>
          </cell>
          <cell r="AI61">
            <v>0</v>
          </cell>
          <cell r="AK61">
            <v>92180201</v>
          </cell>
          <cell r="AL61">
            <v>134034299</v>
          </cell>
          <cell r="AM61">
            <v>6400000</v>
          </cell>
          <cell r="AN61">
            <v>13959500</v>
          </cell>
          <cell r="AO61">
            <v>0</v>
          </cell>
        </row>
        <row r="62">
          <cell r="F62">
            <v>111475000</v>
          </cell>
          <cell r="N62">
            <v>45223</v>
          </cell>
          <cell r="O62">
            <v>45223</v>
          </cell>
          <cell r="Q62">
            <v>0</v>
          </cell>
          <cell r="R62">
            <v>111475000</v>
          </cell>
          <cell r="S62">
            <v>0</v>
          </cell>
          <cell r="T62">
            <v>0</v>
          </cell>
          <cell r="V62">
            <v>0</v>
          </cell>
          <cell r="W62">
            <v>0</v>
          </cell>
          <cell r="Y62">
            <v>7272734</v>
          </cell>
          <cell r="Z62">
            <v>7272734</v>
          </cell>
          <cell r="AA62">
            <v>0</v>
          </cell>
          <cell r="AC62">
            <v>0</v>
          </cell>
          <cell r="AD62">
            <v>0</v>
          </cell>
          <cell r="AH62">
            <v>0</v>
          </cell>
          <cell r="AI62">
            <v>0</v>
          </cell>
          <cell r="AK62">
            <v>83107000</v>
          </cell>
          <cell r="AL62">
            <v>25818000</v>
          </cell>
          <cell r="AM62">
            <v>2550000</v>
          </cell>
          <cell r="AN62">
            <v>0</v>
          </cell>
          <cell r="AO62">
            <v>0</v>
          </cell>
        </row>
        <row r="63">
          <cell r="F63">
            <v>106925000</v>
          </cell>
          <cell r="K63">
            <v>0</v>
          </cell>
          <cell r="N63">
            <v>43062</v>
          </cell>
          <cell r="O63">
            <v>43062</v>
          </cell>
          <cell r="Q63">
            <v>0</v>
          </cell>
          <cell r="R63">
            <v>87560500</v>
          </cell>
          <cell r="S63">
            <v>0</v>
          </cell>
          <cell r="T63">
            <v>0</v>
          </cell>
          <cell r="U63">
            <v>19364500</v>
          </cell>
          <cell r="V63">
            <v>0</v>
          </cell>
          <cell r="W63">
            <v>0</v>
          </cell>
          <cell r="Y63">
            <v>4744638</v>
          </cell>
          <cell r="Z63">
            <v>4744638</v>
          </cell>
          <cell r="AA63">
            <v>0</v>
          </cell>
          <cell r="AB63">
            <v>4800000</v>
          </cell>
          <cell r="AC63">
            <v>0</v>
          </cell>
          <cell r="AD63">
            <v>0</v>
          </cell>
          <cell r="AE63">
            <v>8784500</v>
          </cell>
          <cell r="AG63">
            <v>5780000</v>
          </cell>
          <cell r="AH63">
            <v>0</v>
          </cell>
          <cell r="AI63">
            <v>0</v>
          </cell>
          <cell r="AK63">
            <v>22445500</v>
          </cell>
          <cell r="AL63">
            <v>64415000</v>
          </cell>
          <cell r="AM63">
            <v>0</v>
          </cell>
          <cell r="AN63">
            <v>700000</v>
          </cell>
          <cell r="AO63">
            <v>0</v>
          </cell>
        </row>
        <row r="64">
          <cell r="F64">
            <v>60060000</v>
          </cell>
          <cell r="K64">
            <v>0</v>
          </cell>
          <cell r="N64">
            <v>38262</v>
          </cell>
          <cell r="O64">
            <v>38262</v>
          </cell>
          <cell r="Q64">
            <v>0</v>
          </cell>
          <cell r="R64">
            <v>59060000</v>
          </cell>
          <cell r="S64">
            <v>0</v>
          </cell>
          <cell r="T64">
            <v>0</v>
          </cell>
          <cell r="U64">
            <v>1000000</v>
          </cell>
          <cell r="V64">
            <v>0</v>
          </cell>
          <cell r="W64">
            <v>0</v>
          </cell>
          <cell r="Y64">
            <v>909129</v>
          </cell>
          <cell r="Z64">
            <v>909129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G64">
            <v>1000000</v>
          </cell>
          <cell r="AH64">
            <v>0</v>
          </cell>
          <cell r="AI64">
            <v>0</v>
          </cell>
          <cell r="AK64">
            <v>23408000</v>
          </cell>
          <cell r="AL64">
            <v>33542000</v>
          </cell>
          <cell r="AM64">
            <v>0</v>
          </cell>
          <cell r="AN64">
            <v>2110000</v>
          </cell>
          <cell r="AO64">
            <v>0</v>
          </cell>
        </row>
        <row r="65">
          <cell r="F65">
            <v>128310000</v>
          </cell>
          <cell r="K65">
            <v>0</v>
          </cell>
          <cell r="N65">
            <v>48713</v>
          </cell>
          <cell r="O65">
            <v>48713</v>
          </cell>
          <cell r="Q65">
            <v>0</v>
          </cell>
          <cell r="R65">
            <v>89495000</v>
          </cell>
          <cell r="S65">
            <v>0</v>
          </cell>
          <cell r="T65">
            <v>0</v>
          </cell>
          <cell r="U65">
            <v>38815000</v>
          </cell>
          <cell r="V65">
            <v>0</v>
          </cell>
          <cell r="W65">
            <v>0</v>
          </cell>
          <cell r="Y65">
            <v>5405419</v>
          </cell>
          <cell r="Z65">
            <v>5405419</v>
          </cell>
          <cell r="AA65">
            <v>0</v>
          </cell>
          <cell r="AB65">
            <v>28315000</v>
          </cell>
          <cell r="AC65">
            <v>0</v>
          </cell>
          <cell r="AD65">
            <v>0</v>
          </cell>
          <cell r="AE65">
            <v>0</v>
          </cell>
          <cell r="AG65">
            <v>10500000</v>
          </cell>
          <cell r="AH65">
            <v>0</v>
          </cell>
          <cell r="AI65">
            <v>0</v>
          </cell>
          <cell r="AK65">
            <v>36470000</v>
          </cell>
          <cell r="AL65">
            <v>50800000</v>
          </cell>
          <cell r="AM65">
            <v>850000</v>
          </cell>
          <cell r="AN65">
            <v>1375000</v>
          </cell>
          <cell r="AO65">
            <v>0</v>
          </cell>
        </row>
        <row r="66">
          <cell r="F66">
            <v>170170000</v>
          </cell>
          <cell r="K66">
            <v>0</v>
          </cell>
          <cell r="N66">
            <v>64601</v>
          </cell>
          <cell r="O66">
            <v>64601</v>
          </cell>
          <cell r="Q66">
            <v>0</v>
          </cell>
          <cell r="R66">
            <v>135870000</v>
          </cell>
          <cell r="S66">
            <v>0</v>
          </cell>
          <cell r="T66">
            <v>0</v>
          </cell>
          <cell r="U66">
            <v>34300000</v>
          </cell>
          <cell r="V66">
            <v>0</v>
          </cell>
          <cell r="W66">
            <v>0</v>
          </cell>
          <cell r="Y66">
            <v>9769757</v>
          </cell>
          <cell r="Z66">
            <v>12354757</v>
          </cell>
          <cell r="AA66">
            <v>0</v>
          </cell>
          <cell r="AB66">
            <v>11200000</v>
          </cell>
          <cell r="AC66">
            <v>0</v>
          </cell>
          <cell r="AD66">
            <v>0</v>
          </cell>
          <cell r="AE66">
            <v>0</v>
          </cell>
          <cell r="AG66">
            <v>23100000</v>
          </cell>
          <cell r="AH66">
            <v>0</v>
          </cell>
          <cell r="AI66">
            <v>0</v>
          </cell>
          <cell r="AK66">
            <v>50220000</v>
          </cell>
          <cell r="AL66">
            <v>58692000</v>
          </cell>
          <cell r="AM66">
            <v>16450000</v>
          </cell>
          <cell r="AN66">
            <v>10508000</v>
          </cell>
          <cell r="AO66">
            <v>0</v>
          </cell>
        </row>
        <row r="67">
          <cell r="F67">
            <v>45500000</v>
          </cell>
          <cell r="K67">
            <v>0</v>
          </cell>
          <cell r="N67">
            <v>23409</v>
          </cell>
          <cell r="O67">
            <v>23409</v>
          </cell>
          <cell r="Q67">
            <v>0</v>
          </cell>
          <cell r="R67">
            <v>44675000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560291</v>
          </cell>
          <cell r="Z67">
            <v>560291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7738500</v>
          </cell>
          <cell r="AL67">
            <v>32846500</v>
          </cell>
          <cell r="AM67">
            <v>1800000</v>
          </cell>
          <cell r="AN67">
            <v>2290000</v>
          </cell>
          <cell r="AO67">
            <v>0</v>
          </cell>
        </row>
        <row r="68">
          <cell r="F68">
            <v>55280700</v>
          </cell>
          <cell r="K68">
            <v>0</v>
          </cell>
          <cell r="N68">
            <v>14511</v>
          </cell>
          <cell r="O68">
            <v>14511</v>
          </cell>
          <cell r="Q68">
            <v>0</v>
          </cell>
          <cell r="R68">
            <v>38811310</v>
          </cell>
          <cell r="S68">
            <v>0</v>
          </cell>
          <cell r="T68">
            <v>0</v>
          </cell>
          <cell r="U68">
            <v>16426890</v>
          </cell>
          <cell r="V68">
            <v>0</v>
          </cell>
          <cell r="W68">
            <v>0</v>
          </cell>
          <cell r="Y68">
            <v>3029574</v>
          </cell>
          <cell r="Z68">
            <v>3029574</v>
          </cell>
          <cell r="AA68">
            <v>0</v>
          </cell>
          <cell r="AB68">
            <v>16426890</v>
          </cell>
          <cell r="AC68">
            <v>0</v>
          </cell>
          <cell r="AD68">
            <v>0</v>
          </cell>
          <cell r="AE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14360610</v>
          </cell>
          <cell r="AL68">
            <v>24450700</v>
          </cell>
          <cell r="AM68">
            <v>0</v>
          </cell>
          <cell r="AN68">
            <v>0</v>
          </cell>
          <cell r="AO68">
            <v>0</v>
          </cell>
        </row>
        <row r="69">
          <cell r="F69">
            <v>88725000</v>
          </cell>
          <cell r="K69">
            <v>0</v>
          </cell>
          <cell r="N69">
            <v>37707</v>
          </cell>
          <cell r="O69">
            <v>37707</v>
          </cell>
          <cell r="Q69">
            <v>0</v>
          </cell>
          <cell r="R69">
            <v>76750000</v>
          </cell>
          <cell r="S69">
            <v>0</v>
          </cell>
          <cell r="T69">
            <v>0</v>
          </cell>
          <cell r="U69">
            <v>11975000</v>
          </cell>
          <cell r="V69">
            <v>0</v>
          </cell>
          <cell r="W69">
            <v>0</v>
          </cell>
          <cell r="Y69">
            <v>3761568.9999999995</v>
          </cell>
          <cell r="Z69">
            <v>3761568.9999999995</v>
          </cell>
          <cell r="AA69">
            <v>0</v>
          </cell>
          <cell r="AB69">
            <v>4600000</v>
          </cell>
          <cell r="AC69">
            <v>0</v>
          </cell>
          <cell r="AD69">
            <v>0</v>
          </cell>
          <cell r="AE69">
            <v>7375000</v>
          </cell>
          <cell r="AG69">
            <v>0</v>
          </cell>
          <cell r="AH69">
            <v>0</v>
          </cell>
          <cell r="AI69">
            <v>0</v>
          </cell>
          <cell r="AK69">
            <v>26722965</v>
          </cell>
          <cell r="AL69">
            <v>47507035.000000007</v>
          </cell>
          <cell r="AM69">
            <v>2520000</v>
          </cell>
          <cell r="AN69">
            <v>0</v>
          </cell>
          <cell r="AO69">
            <v>0</v>
          </cell>
        </row>
        <row r="70">
          <cell r="F70">
            <v>46865000</v>
          </cell>
          <cell r="I70">
            <v>45000000</v>
          </cell>
          <cell r="K70">
            <v>0</v>
          </cell>
          <cell r="N70">
            <v>21080</v>
          </cell>
          <cell r="O70">
            <v>21080</v>
          </cell>
          <cell r="Q70">
            <v>0</v>
          </cell>
          <cell r="R70">
            <v>40415000</v>
          </cell>
          <cell r="S70">
            <v>0</v>
          </cell>
          <cell r="T70">
            <v>0</v>
          </cell>
          <cell r="U70">
            <v>6450000</v>
          </cell>
          <cell r="V70">
            <v>0</v>
          </cell>
          <cell r="W70">
            <v>0</v>
          </cell>
          <cell r="Y70">
            <v>392328</v>
          </cell>
          <cell r="Z70">
            <v>1346872</v>
          </cell>
          <cell r="AA70">
            <v>0</v>
          </cell>
          <cell r="AB70">
            <v>1500000</v>
          </cell>
          <cell r="AC70">
            <v>0</v>
          </cell>
          <cell r="AD70">
            <v>0</v>
          </cell>
          <cell r="AE70">
            <v>0</v>
          </cell>
          <cell r="AG70">
            <v>4950000</v>
          </cell>
          <cell r="AH70">
            <v>0</v>
          </cell>
          <cell r="AI70">
            <v>0</v>
          </cell>
          <cell r="AK70">
            <v>9208000</v>
          </cell>
          <cell r="AL70">
            <v>25507000</v>
          </cell>
          <cell r="AM70">
            <v>5700000</v>
          </cell>
          <cell r="AN70">
            <v>0</v>
          </cell>
          <cell r="AO70">
            <v>0</v>
          </cell>
        </row>
        <row r="71">
          <cell r="F71">
            <v>144160600</v>
          </cell>
          <cell r="K71">
            <v>0</v>
          </cell>
          <cell r="N71">
            <v>47269</v>
          </cell>
          <cell r="O71">
            <v>47269</v>
          </cell>
          <cell r="Q71">
            <v>0</v>
          </cell>
          <cell r="R71">
            <v>64864600</v>
          </cell>
          <cell r="S71">
            <v>0</v>
          </cell>
          <cell r="T71">
            <v>0</v>
          </cell>
          <cell r="U71">
            <v>79296000</v>
          </cell>
          <cell r="V71">
            <v>0</v>
          </cell>
          <cell r="W71">
            <v>0</v>
          </cell>
          <cell r="Y71">
            <v>4067033</v>
          </cell>
          <cell r="Z71">
            <v>4067033</v>
          </cell>
          <cell r="AA71">
            <v>0</v>
          </cell>
          <cell r="AB71">
            <v>6000000</v>
          </cell>
          <cell r="AC71">
            <v>0</v>
          </cell>
          <cell r="AD71">
            <v>0</v>
          </cell>
          <cell r="AE71">
            <v>62996000</v>
          </cell>
          <cell r="AG71">
            <v>10300000</v>
          </cell>
          <cell r="AH71">
            <v>0</v>
          </cell>
          <cell r="AI71">
            <v>0</v>
          </cell>
          <cell r="AK71">
            <v>23736200</v>
          </cell>
          <cell r="AL71">
            <v>39919400</v>
          </cell>
          <cell r="AM71">
            <v>0</v>
          </cell>
          <cell r="AN71">
            <v>1209000</v>
          </cell>
          <cell r="AO71">
            <v>0</v>
          </cell>
        </row>
        <row r="72">
          <cell r="F72">
            <v>125580000</v>
          </cell>
          <cell r="K72">
            <v>0</v>
          </cell>
          <cell r="N72">
            <v>47515</v>
          </cell>
          <cell r="O72">
            <v>47515</v>
          </cell>
          <cell r="Q72">
            <v>0</v>
          </cell>
          <cell r="R72">
            <v>120095000</v>
          </cell>
          <cell r="S72">
            <v>0</v>
          </cell>
          <cell r="T72">
            <v>0</v>
          </cell>
          <cell r="U72">
            <v>5485000</v>
          </cell>
          <cell r="V72">
            <v>0</v>
          </cell>
          <cell r="W72">
            <v>0</v>
          </cell>
          <cell r="Y72">
            <v>4417102</v>
          </cell>
          <cell r="Z72">
            <v>5009238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3135000</v>
          </cell>
          <cell r="AG72">
            <v>2350000</v>
          </cell>
          <cell r="AH72">
            <v>0</v>
          </cell>
          <cell r="AI72">
            <v>0</v>
          </cell>
          <cell r="AK72">
            <v>47853040</v>
          </cell>
          <cell r="AL72">
            <v>59808000</v>
          </cell>
          <cell r="AM72">
            <v>400000</v>
          </cell>
          <cell r="AN72">
            <v>12033960</v>
          </cell>
          <cell r="AO72">
            <v>0</v>
          </cell>
        </row>
        <row r="73">
          <cell r="F73">
            <v>50505000</v>
          </cell>
          <cell r="K73">
            <v>0</v>
          </cell>
          <cell r="N73">
            <v>11985</v>
          </cell>
          <cell r="O73">
            <v>11985</v>
          </cell>
          <cell r="Q73">
            <v>0</v>
          </cell>
          <cell r="R73">
            <v>39054500</v>
          </cell>
          <cell r="S73">
            <v>0</v>
          </cell>
          <cell r="T73">
            <v>0</v>
          </cell>
          <cell r="U73">
            <v>11450500</v>
          </cell>
          <cell r="V73">
            <v>0</v>
          </cell>
          <cell r="W73">
            <v>0</v>
          </cell>
          <cell r="Y73">
            <v>2063642</v>
          </cell>
          <cell r="Z73">
            <v>2063642</v>
          </cell>
          <cell r="AA73">
            <v>0</v>
          </cell>
          <cell r="AC73">
            <v>0</v>
          </cell>
          <cell r="AD73">
            <v>0</v>
          </cell>
          <cell r="AE73">
            <v>8250500</v>
          </cell>
          <cell r="AG73">
            <v>3200000</v>
          </cell>
          <cell r="AH73">
            <v>0</v>
          </cell>
          <cell r="AI73">
            <v>0</v>
          </cell>
          <cell r="AK73">
            <v>15085500</v>
          </cell>
          <cell r="AL73">
            <v>21431000</v>
          </cell>
          <cell r="AM73">
            <v>0</v>
          </cell>
          <cell r="AN73">
            <v>2538000</v>
          </cell>
          <cell r="AO73">
            <v>0</v>
          </cell>
        </row>
        <row r="74">
          <cell r="F74">
            <v>288925000</v>
          </cell>
          <cell r="M74">
            <v>17602</v>
          </cell>
          <cell r="N74">
            <v>90324</v>
          </cell>
          <cell r="O74">
            <v>90324</v>
          </cell>
          <cell r="Q74">
            <v>0</v>
          </cell>
          <cell r="R74">
            <v>219214800</v>
          </cell>
          <cell r="S74">
            <v>0</v>
          </cell>
          <cell r="T74">
            <v>0</v>
          </cell>
          <cell r="U74">
            <v>69710200</v>
          </cell>
          <cell r="V74">
            <v>0</v>
          </cell>
          <cell r="W74">
            <v>0</v>
          </cell>
          <cell r="Y74">
            <v>8780668</v>
          </cell>
          <cell r="Z74">
            <v>8780668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69710200</v>
          </cell>
          <cell r="AG74">
            <v>0</v>
          </cell>
          <cell r="AH74">
            <v>0</v>
          </cell>
          <cell r="AI74">
            <v>0</v>
          </cell>
          <cell r="AK74">
            <v>75588200</v>
          </cell>
          <cell r="AL74">
            <v>122796600</v>
          </cell>
          <cell r="AM74">
            <v>8150000</v>
          </cell>
          <cell r="AN74">
            <v>12680000</v>
          </cell>
          <cell r="AO74">
            <v>0</v>
          </cell>
        </row>
        <row r="75">
          <cell r="F75">
            <v>266630000</v>
          </cell>
          <cell r="K75">
            <v>0</v>
          </cell>
          <cell r="N75">
            <v>148089</v>
          </cell>
          <cell r="O75">
            <v>148089</v>
          </cell>
          <cell r="Q75">
            <v>0</v>
          </cell>
          <cell r="R75">
            <v>187876823</v>
          </cell>
          <cell r="T75">
            <v>0</v>
          </cell>
          <cell r="U75">
            <v>35700000</v>
          </cell>
          <cell r="V75">
            <v>0</v>
          </cell>
          <cell r="W75">
            <v>0</v>
          </cell>
          <cell r="Y75">
            <v>11116294</v>
          </cell>
          <cell r="Z75">
            <v>11116294</v>
          </cell>
          <cell r="AA75">
            <v>0</v>
          </cell>
          <cell r="AB75">
            <v>31200000</v>
          </cell>
          <cell r="AC75">
            <v>0</v>
          </cell>
          <cell r="AD75">
            <v>0</v>
          </cell>
          <cell r="AE75">
            <v>0</v>
          </cell>
          <cell r="AG75">
            <v>4500000</v>
          </cell>
          <cell r="AH75">
            <v>0</v>
          </cell>
          <cell r="AI75">
            <v>0</v>
          </cell>
          <cell r="AK75">
            <v>67559623</v>
          </cell>
          <cell r="AL75">
            <v>86791200</v>
          </cell>
          <cell r="AM75">
            <v>9076000</v>
          </cell>
          <cell r="AN75">
            <v>24450000</v>
          </cell>
          <cell r="AO75">
            <v>0</v>
          </cell>
        </row>
        <row r="76">
          <cell r="F76">
            <v>223405000</v>
          </cell>
          <cell r="K76">
            <v>0</v>
          </cell>
          <cell r="N76">
            <v>47066</v>
          </cell>
          <cell r="O76">
            <v>47066</v>
          </cell>
          <cell r="Q76">
            <v>0</v>
          </cell>
          <cell r="R76">
            <v>210915000</v>
          </cell>
          <cell r="S76">
            <v>0</v>
          </cell>
          <cell r="T76">
            <v>0</v>
          </cell>
          <cell r="U76">
            <v>12490000</v>
          </cell>
          <cell r="V76">
            <v>0</v>
          </cell>
          <cell r="W76">
            <v>0</v>
          </cell>
          <cell r="Y76">
            <v>14907383</v>
          </cell>
          <cell r="Z76">
            <v>14907383</v>
          </cell>
          <cell r="AA76">
            <v>0</v>
          </cell>
          <cell r="AB76">
            <v>4440000</v>
          </cell>
          <cell r="AC76">
            <v>0</v>
          </cell>
          <cell r="AD76">
            <v>0</v>
          </cell>
          <cell r="AE76">
            <v>0</v>
          </cell>
          <cell r="AG76">
            <v>8050000</v>
          </cell>
          <cell r="AH76">
            <v>0</v>
          </cell>
          <cell r="AI76">
            <v>0</v>
          </cell>
          <cell r="AK76">
            <v>137105455</v>
          </cell>
          <cell r="AL76">
            <v>71649545</v>
          </cell>
          <cell r="AM76">
            <v>1900000</v>
          </cell>
          <cell r="AN76">
            <v>260000</v>
          </cell>
          <cell r="AO76">
            <v>0</v>
          </cell>
        </row>
        <row r="77">
          <cell r="F77">
            <v>126945000</v>
          </cell>
          <cell r="K77">
            <v>0</v>
          </cell>
          <cell r="N77">
            <v>39972</v>
          </cell>
          <cell r="O77">
            <v>39972</v>
          </cell>
          <cell r="Q77">
            <v>0</v>
          </cell>
          <cell r="R77">
            <v>125280000</v>
          </cell>
          <cell r="S77">
            <v>0</v>
          </cell>
          <cell r="T77">
            <v>0</v>
          </cell>
          <cell r="U77">
            <v>1665000</v>
          </cell>
          <cell r="V77">
            <v>0</v>
          </cell>
          <cell r="W77">
            <v>0</v>
          </cell>
          <cell r="Y77">
            <v>4927068</v>
          </cell>
          <cell r="Z77">
            <v>4927068</v>
          </cell>
          <cell r="AA77">
            <v>0</v>
          </cell>
          <cell r="AB77">
            <v>1665000</v>
          </cell>
          <cell r="AC77">
            <v>0</v>
          </cell>
          <cell r="AD77">
            <v>0</v>
          </cell>
          <cell r="AE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43298263</v>
          </cell>
          <cell r="AL77">
            <v>63810000</v>
          </cell>
          <cell r="AM77">
            <v>4950000</v>
          </cell>
          <cell r="AN77">
            <v>13221737</v>
          </cell>
          <cell r="AO77">
            <v>0</v>
          </cell>
        </row>
        <row r="78">
          <cell r="F78">
            <v>15470000</v>
          </cell>
          <cell r="K78">
            <v>0</v>
          </cell>
          <cell r="N78">
            <v>4210</v>
          </cell>
          <cell r="O78">
            <v>4210</v>
          </cell>
          <cell r="Q78">
            <v>0</v>
          </cell>
          <cell r="R78">
            <v>13035270</v>
          </cell>
          <cell r="S78">
            <v>0</v>
          </cell>
          <cell r="T78">
            <v>0</v>
          </cell>
          <cell r="U78">
            <v>944000</v>
          </cell>
          <cell r="V78">
            <v>0</v>
          </cell>
          <cell r="W78">
            <v>0</v>
          </cell>
          <cell r="AA78">
            <v>0</v>
          </cell>
          <cell r="AC78">
            <v>0</v>
          </cell>
          <cell r="AD78">
            <v>0</v>
          </cell>
          <cell r="AE78">
            <v>0</v>
          </cell>
          <cell r="AG78">
            <v>944000</v>
          </cell>
          <cell r="AH78">
            <v>0</v>
          </cell>
          <cell r="AI78">
            <v>0</v>
          </cell>
          <cell r="AK78">
            <v>1426770</v>
          </cell>
          <cell r="AL78">
            <v>11458500</v>
          </cell>
          <cell r="AM78">
            <v>0</v>
          </cell>
          <cell r="AN78">
            <v>150000</v>
          </cell>
          <cell r="AO78">
            <v>0</v>
          </cell>
        </row>
        <row r="79">
          <cell r="F79">
            <v>65065000</v>
          </cell>
          <cell r="K79">
            <v>0</v>
          </cell>
          <cell r="N79">
            <v>19773</v>
          </cell>
          <cell r="O79">
            <v>19773</v>
          </cell>
          <cell r="Q79">
            <v>0</v>
          </cell>
          <cell r="R79">
            <v>59748500</v>
          </cell>
          <cell r="S79">
            <v>0</v>
          </cell>
          <cell r="T79">
            <v>0</v>
          </cell>
          <cell r="U79">
            <v>5316500</v>
          </cell>
          <cell r="V79">
            <v>0</v>
          </cell>
          <cell r="W79">
            <v>0</v>
          </cell>
          <cell r="Y79">
            <v>2701910</v>
          </cell>
          <cell r="Z79">
            <v>2701910</v>
          </cell>
          <cell r="AA79">
            <v>0</v>
          </cell>
          <cell r="AB79">
            <v>2816500</v>
          </cell>
          <cell r="AC79">
            <v>0</v>
          </cell>
          <cell r="AD79">
            <v>0</v>
          </cell>
          <cell r="AE79">
            <v>0</v>
          </cell>
          <cell r="AG79">
            <v>2500000</v>
          </cell>
          <cell r="AH79">
            <v>0</v>
          </cell>
          <cell r="AI79">
            <v>0</v>
          </cell>
          <cell r="AK79">
            <v>15108500</v>
          </cell>
          <cell r="AL79">
            <v>36300000</v>
          </cell>
          <cell r="AM79">
            <v>1500000</v>
          </cell>
          <cell r="AN79">
            <v>6840000</v>
          </cell>
          <cell r="AO79">
            <v>0</v>
          </cell>
        </row>
        <row r="80">
          <cell r="F80">
            <v>125580000</v>
          </cell>
          <cell r="M80">
            <v>25</v>
          </cell>
          <cell r="N80">
            <v>58397</v>
          </cell>
          <cell r="O80">
            <v>58397</v>
          </cell>
          <cell r="Q80">
            <v>0</v>
          </cell>
          <cell r="R80">
            <v>84103000</v>
          </cell>
          <cell r="S80">
            <v>0</v>
          </cell>
          <cell r="T80">
            <v>0</v>
          </cell>
          <cell r="U80">
            <v>41477000</v>
          </cell>
          <cell r="V80">
            <v>0</v>
          </cell>
          <cell r="W80">
            <v>0</v>
          </cell>
          <cell r="Y80">
            <v>5181815</v>
          </cell>
          <cell r="Z80">
            <v>5181815</v>
          </cell>
          <cell r="AA80">
            <v>0</v>
          </cell>
          <cell r="AB80">
            <v>15000000</v>
          </cell>
          <cell r="AC80">
            <v>0</v>
          </cell>
          <cell r="AD80">
            <v>0</v>
          </cell>
          <cell r="AE80">
            <v>26477000</v>
          </cell>
          <cell r="AG80">
            <v>0</v>
          </cell>
          <cell r="AH80">
            <v>0</v>
          </cell>
          <cell r="AI80">
            <v>0</v>
          </cell>
          <cell r="AK80">
            <v>31739145</v>
          </cell>
          <cell r="AL80">
            <v>49083855</v>
          </cell>
          <cell r="AM80">
            <v>3280000</v>
          </cell>
          <cell r="AN80">
            <v>0</v>
          </cell>
          <cell r="AO80">
            <v>0</v>
          </cell>
        </row>
        <row r="81">
          <cell r="F81">
            <v>66430000</v>
          </cell>
          <cell r="K81">
            <v>0</v>
          </cell>
          <cell r="N81">
            <v>17991</v>
          </cell>
          <cell r="O81">
            <v>17991</v>
          </cell>
          <cell r="Q81">
            <v>0</v>
          </cell>
          <cell r="R81">
            <v>47035000</v>
          </cell>
          <cell r="S81">
            <v>0</v>
          </cell>
          <cell r="T81">
            <v>0</v>
          </cell>
          <cell r="U81">
            <v>19395000</v>
          </cell>
          <cell r="V81">
            <v>0</v>
          </cell>
          <cell r="W81">
            <v>0</v>
          </cell>
          <cell r="Y81">
            <v>1470845</v>
          </cell>
          <cell r="Z81">
            <v>1470845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19395000</v>
          </cell>
          <cell r="AG81">
            <v>0</v>
          </cell>
          <cell r="AH81">
            <v>0</v>
          </cell>
          <cell r="AI81">
            <v>0</v>
          </cell>
          <cell r="AK81">
            <v>13835000</v>
          </cell>
          <cell r="AL81">
            <v>31300000</v>
          </cell>
          <cell r="AM81">
            <v>1000000</v>
          </cell>
          <cell r="AN81">
            <v>900000</v>
          </cell>
          <cell r="AO81">
            <v>0</v>
          </cell>
        </row>
        <row r="82">
          <cell r="F82">
            <v>72800000</v>
          </cell>
          <cell r="M82">
            <v>122</v>
          </cell>
          <cell r="N82">
            <v>22949</v>
          </cell>
          <cell r="O82">
            <v>22949</v>
          </cell>
          <cell r="Q82">
            <v>0</v>
          </cell>
          <cell r="R82">
            <v>55050000</v>
          </cell>
          <cell r="T82">
            <v>0</v>
          </cell>
          <cell r="U82">
            <v>17750000</v>
          </cell>
          <cell r="Y82">
            <v>5207621</v>
          </cell>
          <cell r="Z82">
            <v>5207621</v>
          </cell>
          <cell r="AB82">
            <v>12000000</v>
          </cell>
          <cell r="AE82">
            <v>0</v>
          </cell>
          <cell r="AG82">
            <v>5750000</v>
          </cell>
          <cell r="AK82">
            <v>33285000</v>
          </cell>
          <cell r="AL82">
            <v>19200000</v>
          </cell>
          <cell r="AM82">
            <v>975000</v>
          </cell>
          <cell r="AN82">
            <v>1590000</v>
          </cell>
        </row>
        <row r="83">
          <cell r="F83">
            <v>138320000</v>
          </cell>
          <cell r="K83">
            <v>0</v>
          </cell>
          <cell r="N83">
            <v>48444</v>
          </cell>
          <cell r="O83">
            <v>48444</v>
          </cell>
          <cell r="Q83">
            <v>0</v>
          </cell>
          <cell r="R83">
            <v>70572669</v>
          </cell>
          <cell r="S83">
            <v>0</v>
          </cell>
          <cell r="T83">
            <v>0</v>
          </cell>
          <cell r="U83">
            <v>53980001</v>
          </cell>
          <cell r="V83">
            <v>0</v>
          </cell>
          <cell r="W83">
            <v>0</v>
          </cell>
          <cell r="Y83">
            <v>6683401</v>
          </cell>
          <cell r="Z83">
            <v>6683401</v>
          </cell>
          <cell r="AA83">
            <v>0</v>
          </cell>
          <cell r="AB83">
            <v>53980001</v>
          </cell>
          <cell r="AC83">
            <v>0</v>
          </cell>
          <cell r="AD83">
            <v>0</v>
          </cell>
          <cell r="AE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23715669</v>
          </cell>
          <cell r="AL83">
            <v>21500000</v>
          </cell>
          <cell r="AM83">
            <v>2300000</v>
          </cell>
          <cell r="AN83">
            <v>23057000</v>
          </cell>
          <cell r="AO83">
            <v>0</v>
          </cell>
        </row>
        <row r="84">
          <cell r="F84">
            <v>144235000</v>
          </cell>
          <cell r="K84">
            <v>0</v>
          </cell>
          <cell r="N84">
            <v>38775</v>
          </cell>
          <cell r="O84">
            <v>38775</v>
          </cell>
          <cell r="Q84">
            <v>0</v>
          </cell>
          <cell r="R84">
            <v>89410600</v>
          </cell>
          <cell r="S84">
            <v>0</v>
          </cell>
          <cell r="T84">
            <v>0</v>
          </cell>
          <cell r="U84">
            <v>54773100</v>
          </cell>
          <cell r="V84">
            <v>0</v>
          </cell>
          <cell r="W84">
            <v>0</v>
          </cell>
          <cell r="Y84">
            <v>9731281</v>
          </cell>
          <cell r="Z84">
            <v>9731281</v>
          </cell>
          <cell r="AA84">
            <v>0</v>
          </cell>
          <cell r="AB84">
            <v>20300000</v>
          </cell>
          <cell r="AC84">
            <v>0</v>
          </cell>
          <cell r="AD84">
            <v>0</v>
          </cell>
          <cell r="AE84">
            <v>32573100</v>
          </cell>
          <cell r="AG84">
            <v>1900000</v>
          </cell>
          <cell r="AH84">
            <v>0</v>
          </cell>
          <cell r="AI84">
            <v>0</v>
          </cell>
          <cell r="AK84">
            <v>65580600</v>
          </cell>
          <cell r="AL84">
            <v>19116000</v>
          </cell>
          <cell r="AM84">
            <v>2080000</v>
          </cell>
          <cell r="AN84">
            <v>2634000</v>
          </cell>
          <cell r="AO84">
            <v>0</v>
          </cell>
        </row>
        <row r="85">
          <cell r="F85">
            <v>173810000</v>
          </cell>
          <cell r="K85">
            <v>0</v>
          </cell>
          <cell r="N85">
            <v>40376</v>
          </cell>
          <cell r="O85">
            <v>40376</v>
          </cell>
          <cell r="Q85">
            <v>0</v>
          </cell>
          <cell r="R85">
            <v>99693200</v>
          </cell>
          <cell r="S85">
            <v>0</v>
          </cell>
          <cell r="T85">
            <v>0</v>
          </cell>
          <cell r="U85">
            <v>74116800</v>
          </cell>
          <cell r="V85">
            <v>0</v>
          </cell>
          <cell r="W85">
            <v>0</v>
          </cell>
          <cell r="Y85">
            <v>6226040</v>
          </cell>
          <cell r="Z85">
            <v>6226040</v>
          </cell>
          <cell r="AA85">
            <v>0</v>
          </cell>
          <cell r="AB85">
            <v>5500000</v>
          </cell>
          <cell r="AC85">
            <v>0</v>
          </cell>
          <cell r="AD85">
            <v>0</v>
          </cell>
          <cell r="AE85">
            <v>58800000</v>
          </cell>
          <cell r="AG85">
            <v>9816800</v>
          </cell>
          <cell r="AH85">
            <v>0</v>
          </cell>
          <cell r="AI85">
            <v>0</v>
          </cell>
          <cell r="AK85">
            <v>33272200</v>
          </cell>
          <cell r="AL85">
            <v>53634000</v>
          </cell>
          <cell r="AM85">
            <v>5335000</v>
          </cell>
          <cell r="AN85">
            <v>7452000</v>
          </cell>
          <cell r="AO85">
            <v>0</v>
          </cell>
        </row>
        <row r="86">
          <cell r="F86">
            <v>93730000</v>
          </cell>
          <cell r="N86">
            <v>13225</v>
          </cell>
          <cell r="O86">
            <v>13225</v>
          </cell>
          <cell r="Q86">
            <v>0</v>
          </cell>
          <cell r="R86">
            <v>47282100</v>
          </cell>
          <cell r="S86">
            <v>0</v>
          </cell>
          <cell r="T86">
            <v>0</v>
          </cell>
          <cell r="U86">
            <v>46447900</v>
          </cell>
          <cell r="V86">
            <v>0</v>
          </cell>
          <cell r="W86">
            <v>0</v>
          </cell>
          <cell r="Y86">
            <v>3624017</v>
          </cell>
          <cell r="Z86">
            <v>2794590</v>
          </cell>
          <cell r="AA86">
            <v>0</v>
          </cell>
          <cell r="AB86">
            <v>28200000</v>
          </cell>
          <cell r="AC86">
            <v>0</v>
          </cell>
          <cell r="AD86">
            <v>0</v>
          </cell>
          <cell r="AE86">
            <v>18247900</v>
          </cell>
          <cell r="AG86">
            <v>0</v>
          </cell>
          <cell r="AH86">
            <v>0</v>
          </cell>
          <cell r="AI86">
            <v>0</v>
          </cell>
          <cell r="AK86">
            <v>30557100</v>
          </cell>
          <cell r="AL86">
            <v>5220000</v>
          </cell>
          <cell r="AM86">
            <v>1000000</v>
          </cell>
          <cell r="AN86">
            <v>10505000</v>
          </cell>
          <cell r="AO86">
            <v>0</v>
          </cell>
        </row>
        <row r="87">
          <cell r="F87">
            <v>90545000</v>
          </cell>
          <cell r="K87">
            <v>0</v>
          </cell>
          <cell r="N87">
            <v>62046</v>
          </cell>
          <cell r="O87">
            <v>62046</v>
          </cell>
          <cell r="Q87">
            <v>0</v>
          </cell>
          <cell r="R87">
            <v>61373000</v>
          </cell>
          <cell r="S87">
            <v>0</v>
          </cell>
          <cell r="T87">
            <v>0</v>
          </cell>
          <cell r="U87">
            <v>29172000</v>
          </cell>
          <cell r="V87">
            <v>0</v>
          </cell>
          <cell r="W87">
            <v>0</v>
          </cell>
          <cell r="Y87">
            <v>5092040</v>
          </cell>
          <cell r="Z87">
            <v>5092040</v>
          </cell>
          <cell r="AA87">
            <v>0</v>
          </cell>
          <cell r="AB87">
            <v>12500000</v>
          </cell>
          <cell r="AC87">
            <v>0</v>
          </cell>
          <cell r="AD87">
            <v>0</v>
          </cell>
          <cell r="AE87">
            <v>2972000</v>
          </cell>
          <cell r="AG87">
            <v>13700000</v>
          </cell>
          <cell r="AH87">
            <v>0</v>
          </cell>
          <cell r="AI87">
            <v>0</v>
          </cell>
          <cell r="AK87">
            <v>26214000</v>
          </cell>
          <cell r="AL87">
            <v>33354000</v>
          </cell>
          <cell r="AM87">
            <v>1025000</v>
          </cell>
          <cell r="AN87">
            <v>780000</v>
          </cell>
          <cell r="AO87">
            <v>0</v>
          </cell>
        </row>
        <row r="88">
          <cell r="F88">
            <v>137865000</v>
          </cell>
          <cell r="K88">
            <v>0</v>
          </cell>
          <cell r="N88">
            <v>102</v>
          </cell>
          <cell r="O88">
            <v>102</v>
          </cell>
          <cell r="Q88">
            <v>0</v>
          </cell>
          <cell r="R88">
            <v>129960200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Y88">
            <v>4376711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G88">
            <v>0</v>
          </cell>
          <cell r="AH88">
            <v>0</v>
          </cell>
          <cell r="AI88">
            <v>0</v>
          </cell>
          <cell r="AK88">
            <v>61760200</v>
          </cell>
          <cell r="AL88">
            <v>62700000</v>
          </cell>
          <cell r="AM88">
            <v>5500000</v>
          </cell>
          <cell r="AN88">
            <v>0</v>
          </cell>
          <cell r="AO88">
            <v>0</v>
          </cell>
        </row>
        <row r="89">
          <cell r="F89">
            <v>116935000</v>
          </cell>
          <cell r="K89">
            <v>0</v>
          </cell>
          <cell r="N89">
            <v>31805</v>
          </cell>
          <cell r="O89">
            <v>31805</v>
          </cell>
          <cell r="Q89">
            <v>0</v>
          </cell>
          <cell r="R89">
            <v>95144500</v>
          </cell>
          <cell r="S89">
            <v>0</v>
          </cell>
          <cell r="T89">
            <v>0</v>
          </cell>
          <cell r="U89">
            <v>21790500</v>
          </cell>
          <cell r="V89">
            <v>0</v>
          </cell>
          <cell r="W89">
            <v>0</v>
          </cell>
          <cell r="Y89">
            <v>4183748</v>
          </cell>
          <cell r="Z89">
            <v>2696958</v>
          </cell>
          <cell r="AA89">
            <v>0</v>
          </cell>
          <cell r="AB89">
            <v>12000000</v>
          </cell>
          <cell r="AC89">
            <v>0</v>
          </cell>
          <cell r="AD89">
            <v>0</v>
          </cell>
          <cell r="AE89">
            <v>8790500</v>
          </cell>
          <cell r="AG89">
            <v>1000000</v>
          </cell>
          <cell r="AH89">
            <v>0</v>
          </cell>
          <cell r="AI89">
            <v>0</v>
          </cell>
          <cell r="AK89">
            <v>35014500</v>
          </cell>
          <cell r="AL89">
            <v>59130000</v>
          </cell>
          <cell r="AM89">
            <v>1000000</v>
          </cell>
          <cell r="AN89">
            <v>0</v>
          </cell>
          <cell r="AO89">
            <v>0</v>
          </cell>
        </row>
        <row r="90">
          <cell r="F90">
            <v>236145000</v>
          </cell>
          <cell r="H90">
            <v>0</v>
          </cell>
          <cell r="K90">
            <v>0</v>
          </cell>
          <cell r="N90">
            <v>61801</v>
          </cell>
          <cell r="O90">
            <v>61801</v>
          </cell>
          <cell r="Q90">
            <v>0</v>
          </cell>
          <cell r="R90">
            <v>204535000</v>
          </cell>
          <cell r="S90">
            <v>0</v>
          </cell>
          <cell r="T90">
            <v>0</v>
          </cell>
          <cell r="U90">
            <v>31610000</v>
          </cell>
          <cell r="V90">
            <v>0</v>
          </cell>
          <cell r="W90">
            <v>0</v>
          </cell>
          <cell r="Y90">
            <v>11925721</v>
          </cell>
          <cell r="Z90">
            <v>11925721</v>
          </cell>
          <cell r="AA90">
            <v>0</v>
          </cell>
          <cell r="AB90">
            <v>19690000</v>
          </cell>
          <cell r="AC90">
            <v>0</v>
          </cell>
          <cell r="AD90">
            <v>0</v>
          </cell>
          <cell r="AE90">
            <v>11920000</v>
          </cell>
          <cell r="AG90">
            <v>0</v>
          </cell>
          <cell r="AH90">
            <v>0</v>
          </cell>
          <cell r="AI90">
            <v>0</v>
          </cell>
          <cell r="AK90">
            <v>83905200</v>
          </cell>
          <cell r="AL90">
            <v>90574200</v>
          </cell>
          <cell r="AM90">
            <v>11750000</v>
          </cell>
          <cell r="AN90">
            <v>18305600</v>
          </cell>
          <cell r="AO90">
            <v>0</v>
          </cell>
        </row>
        <row r="91">
          <cell r="F91">
            <v>203385000</v>
          </cell>
          <cell r="H91">
            <v>0</v>
          </cell>
          <cell r="K91">
            <v>0</v>
          </cell>
          <cell r="N91">
            <v>48741</v>
          </cell>
          <cell r="O91">
            <v>48741</v>
          </cell>
          <cell r="Q91">
            <v>0</v>
          </cell>
          <cell r="R91">
            <v>151905000</v>
          </cell>
          <cell r="S91">
            <v>0</v>
          </cell>
          <cell r="T91">
            <v>0</v>
          </cell>
          <cell r="U91">
            <v>51480000</v>
          </cell>
          <cell r="V91">
            <v>0</v>
          </cell>
          <cell r="W91">
            <v>0</v>
          </cell>
          <cell r="Y91">
            <v>9008941</v>
          </cell>
          <cell r="Z91">
            <v>9008941</v>
          </cell>
          <cell r="AA91">
            <v>0</v>
          </cell>
          <cell r="AB91">
            <v>3600000</v>
          </cell>
          <cell r="AC91">
            <v>0</v>
          </cell>
          <cell r="AD91">
            <v>0</v>
          </cell>
          <cell r="AE91">
            <v>47880000</v>
          </cell>
          <cell r="AG91">
            <v>0</v>
          </cell>
          <cell r="AH91">
            <v>0</v>
          </cell>
          <cell r="AI91">
            <v>0</v>
          </cell>
          <cell r="AK91">
            <v>75065450</v>
          </cell>
          <cell r="AL91">
            <v>69926550</v>
          </cell>
          <cell r="AM91">
            <v>300000</v>
          </cell>
          <cell r="AN91">
            <v>6613000</v>
          </cell>
          <cell r="AO91">
            <v>0</v>
          </cell>
        </row>
        <row r="92">
          <cell r="F92">
            <v>77350000</v>
          </cell>
          <cell r="H92">
            <v>0</v>
          </cell>
          <cell r="K92">
            <v>0</v>
          </cell>
          <cell r="N92">
            <v>25159</v>
          </cell>
          <cell r="O92">
            <v>25159</v>
          </cell>
          <cell r="Q92">
            <v>0</v>
          </cell>
          <cell r="R92">
            <v>56965000</v>
          </cell>
          <cell r="S92">
            <v>0</v>
          </cell>
          <cell r="T92">
            <v>0</v>
          </cell>
          <cell r="U92">
            <v>20385000</v>
          </cell>
          <cell r="V92">
            <v>0</v>
          </cell>
          <cell r="W92">
            <v>0</v>
          </cell>
          <cell r="Y92">
            <v>2287737</v>
          </cell>
          <cell r="Z92">
            <v>2287737</v>
          </cell>
          <cell r="AA92">
            <v>0</v>
          </cell>
          <cell r="AB92">
            <v>2200000</v>
          </cell>
          <cell r="AC92">
            <v>0</v>
          </cell>
          <cell r="AD92">
            <v>0</v>
          </cell>
          <cell r="AE92">
            <v>16265000</v>
          </cell>
          <cell r="AG92">
            <v>1920000</v>
          </cell>
          <cell r="AH92">
            <v>0</v>
          </cell>
          <cell r="AI92">
            <v>0</v>
          </cell>
          <cell r="AK92">
            <v>23230000</v>
          </cell>
          <cell r="AL92">
            <v>30270000</v>
          </cell>
          <cell r="AM92">
            <v>1990000</v>
          </cell>
          <cell r="AN92">
            <v>1475000</v>
          </cell>
          <cell r="AO92">
            <v>0</v>
          </cell>
        </row>
        <row r="93">
          <cell r="F93">
            <v>146055000</v>
          </cell>
          <cell r="H93">
            <v>0</v>
          </cell>
          <cell r="K93">
            <v>0</v>
          </cell>
          <cell r="N93">
            <v>56009</v>
          </cell>
          <cell r="O93">
            <v>56009</v>
          </cell>
          <cell r="Q93">
            <v>0</v>
          </cell>
          <cell r="R93">
            <v>124901800</v>
          </cell>
          <cell r="S93">
            <v>0</v>
          </cell>
          <cell r="T93">
            <v>0</v>
          </cell>
          <cell r="U93">
            <v>21153200</v>
          </cell>
          <cell r="V93">
            <v>0</v>
          </cell>
          <cell r="W93">
            <v>0</v>
          </cell>
          <cell r="Y93">
            <v>3295445</v>
          </cell>
          <cell r="Z93">
            <v>2845445</v>
          </cell>
          <cell r="AA93">
            <v>0</v>
          </cell>
          <cell r="AB93">
            <v>1900000</v>
          </cell>
          <cell r="AC93">
            <v>0</v>
          </cell>
          <cell r="AD93">
            <v>0</v>
          </cell>
          <cell r="AE93">
            <v>19253200</v>
          </cell>
          <cell r="AG93">
            <v>0</v>
          </cell>
          <cell r="AH93">
            <v>0</v>
          </cell>
          <cell r="AI93">
            <v>0</v>
          </cell>
          <cell r="AK93">
            <v>52902800</v>
          </cell>
          <cell r="AL93">
            <v>61435000</v>
          </cell>
          <cell r="AM93">
            <v>2200000</v>
          </cell>
          <cell r="AN93">
            <v>8364000</v>
          </cell>
          <cell r="AO93">
            <v>0</v>
          </cell>
        </row>
        <row r="94">
          <cell r="F94">
            <v>41405000</v>
          </cell>
          <cell r="H94">
            <v>0</v>
          </cell>
          <cell r="K94">
            <v>0</v>
          </cell>
          <cell r="N94">
            <v>8091</v>
          </cell>
          <cell r="O94">
            <v>8091</v>
          </cell>
          <cell r="Q94">
            <v>0</v>
          </cell>
          <cell r="R94">
            <v>29776705</v>
          </cell>
          <cell r="S94">
            <v>0</v>
          </cell>
          <cell r="T94">
            <v>0</v>
          </cell>
          <cell r="U94">
            <v>11628295</v>
          </cell>
          <cell r="V94">
            <v>0</v>
          </cell>
          <cell r="W94">
            <v>0</v>
          </cell>
          <cell r="Y94">
            <v>1674994</v>
          </cell>
          <cell r="Z94">
            <v>1674994</v>
          </cell>
          <cell r="AA94">
            <v>0</v>
          </cell>
          <cell r="AB94">
            <v>11000000</v>
          </cell>
          <cell r="AC94">
            <v>0</v>
          </cell>
          <cell r="AD94">
            <v>0</v>
          </cell>
          <cell r="AE94">
            <v>160000</v>
          </cell>
          <cell r="AG94">
            <v>468295</v>
          </cell>
          <cell r="AH94">
            <v>0</v>
          </cell>
          <cell r="AI94">
            <v>0</v>
          </cell>
          <cell r="AK94">
            <v>18966705</v>
          </cell>
          <cell r="AL94">
            <v>8860000</v>
          </cell>
          <cell r="AM94">
            <v>1950000</v>
          </cell>
          <cell r="AN94">
            <v>0</v>
          </cell>
          <cell r="AO94">
            <v>0</v>
          </cell>
        </row>
      </sheetData>
      <sheetData sheetId="11">
        <row r="8">
          <cell r="G8">
            <v>172900000</v>
          </cell>
          <cell r="K8">
            <v>0</v>
          </cell>
          <cell r="N8">
            <v>13359</v>
          </cell>
          <cell r="O8">
            <v>13359</v>
          </cell>
          <cell r="Q8">
            <v>0</v>
          </cell>
          <cell r="R8">
            <v>25300000</v>
          </cell>
          <cell r="S8">
            <v>0</v>
          </cell>
          <cell r="T8">
            <v>0</v>
          </cell>
          <cell r="U8">
            <v>10036000</v>
          </cell>
          <cell r="V8">
            <v>0</v>
          </cell>
          <cell r="W8">
            <v>0</v>
          </cell>
          <cell r="Y8">
            <v>2234951</v>
          </cell>
          <cell r="Z8">
            <v>2234951</v>
          </cell>
          <cell r="AA8">
            <v>0</v>
          </cell>
          <cell r="AB8">
            <v>10036000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K8">
            <v>9818550</v>
          </cell>
          <cell r="AL8">
            <v>15481450</v>
          </cell>
          <cell r="AM8">
            <v>0</v>
          </cell>
          <cell r="AO8">
            <v>0</v>
          </cell>
        </row>
        <row r="9">
          <cell r="G9">
            <v>220220000</v>
          </cell>
          <cell r="K9">
            <v>0</v>
          </cell>
          <cell r="N9">
            <v>20518</v>
          </cell>
          <cell r="O9">
            <v>20518</v>
          </cell>
        </row>
        <row r="10">
          <cell r="G10">
            <v>222495000</v>
          </cell>
          <cell r="K10">
            <v>0</v>
          </cell>
          <cell r="N10">
            <v>13466</v>
          </cell>
          <cell r="O10">
            <v>13466</v>
          </cell>
          <cell r="Q10">
            <v>0</v>
          </cell>
          <cell r="R10">
            <v>62096000</v>
          </cell>
          <cell r="S10">
            <v>0</v>
          </cell>
          <cell r="T10">
            <v>0</v>
          </cell>
          <cell r="U10">
            <v>47904000</v>
          </cell>
          <cell r="V10">
            <v>0</v>
          </cell>
          <cell r="W10">
            <v>0</v>
          </cell>
          <cell r="Y10">
            <v>4139629</v>
          </cell>
          <cell r="Z10">
            <v>3943663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47904000</v>
          </cell>
          <cell r="AG10">
            <v>0</v>
          </cell>
          <cell r="AH10">
            <v>0</v>
          </cell>
          <cell r="AI10">
            <v>0</v>
          </cell>
          <cell r="AK10">
            <v>52973350</v>
          </cell>
          <cell r="AL10">
            <v>9122650</v>
          </cell>
          <cell r="AM10">
            <v>0</v>
          </cell>
          <cell r="AN10">
            <v>0</v>
          </cell>
        </row>
        <row r="11">
          <cell r="G11">
            <v>122850000</v>
          </cell>
          <cell r="K11">
            <v>0</v>
          </cell>
          <cell r="N11">
            <v>11074</v>
          </cell>
          <cell r="O11">
            <v>11074</v>
          </cell>
          <cell r="Q11">
            <v>0</v>
          </cell>
          <cell r="R11">
            <v>6641226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6641226</v>
          </cell>
          <cell r="AM11">
            <v>0</v>
          </cell>
          <cell r="AN11">
            <v>0</v>
          </cell>
          <cell r="AO11">
            <v>0</v>
          </cell>
        </row>
        <row r="12">
          <cell r="G12">
            <v>160615000</v>
          </cell>
          <cell r="K12">
            <v>0</v>
          </cell>
          <cell r="N12">
            <v>11701</v>
          </cell>
          <cell r="O12">
            <v>11701</v>
          </cell>
          <cell r="Q12">
            <v>0</v>
          </cell>
          <cell r="R12">
            <v>42220100</v>
          </cell>
          <cell r="S12">
            <v>0</v>
          </cell>
          <cell r="T12">
            <v>0</v>
          </cell>
          <cell r="U12">
            <v>7779900</v>
          </cell>
          <cell r="V12">
            <v>0</v>
          </cell>
          <cell r="W12">
            <v>0</v>
          </cell>
          <cell r="Y12">
            <v>890622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6973000</v>
          </cell>
          <cell r="AG12">
            <v>806900</v>
          </cell>
          <cell r="AH12">
            <v>0</v>
          </cell>
          <cell r="AI12">
            <v>0</v>
          </cell>
          <cell r="AK12">
            <v>18959800</v>
          </cell>
          <cell r="AL12">
            <v>21910300</v>
          </cell>
          <cell r="AM12">
            <v>0</v>
          </cell>
          <cell r="AN12">
            <v>1350000</v>
          </cell>
          <cell r="AO12">
            <v>0</v>
          </cell>
        </row>
        <row r="13">
          <cell r="G13">
            <v>226135000</v>
          </cell>
          <cell r="K13">
            <v>0</v>
          </cell>
          <cell r="N13">
            <v>19492</v>
          </cell>
          <cell r="O13">
            <v>19492</v>
          </cell>
          <cell r="Q13">
            <v>0</v>
          </cell>
          <cell r="R13">
            <v>20014100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Y13">
            <v>648908</v>
          </cell>
          <cell r="Z13">
            <v>648908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6118600</v>
          </cell>
          <cell r="AL13">
            <v>13895500</v>
          </cell>
          <cell r="AM13">
            <v>0</v>
          </cell>
          <cell r="AN13">
            <v>0</v>
          </cell>
          <cell r="AO13">
            <v>0</v>
          </cell>
        </row>
        <row r="14">
          <cell r="G14">
            <v>145600000</v>
          </cell>
          <cell r="K14">
            <v>0</v>
          </cell>
          <cell r="N14">
            <v>16770</v>
          </cell>
          <cell r="O14">
            <v>16770</v>
          </cell>
          <cell r="Q14">
            <v>0</v>
          </cell>
          <cell r="R14">
            <v>31487494</v>
          </cell>
          <cell r="S14">
            <v>0</v>
          </cell>
          <cell r="T14">
            <v>504232</v>
          </cell>
          <cell r="U14">
            <v>0</v>
          </cell>
          <cell r="V14">
            <v>0</v>
          </cell>
          <cell r="W14">
            <v>21995768</v>
          </cell>
          <cell r="Y14">
            <v>1615963</v>
          </cell>
          <cell r="Z14">
            <v>1114287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21995768</v>
          </cell>
          <cell r="AG14">
            <v>0</v>
          </cell>
          <cell r="AH14">
            <v>0</v>
          </cell>
          <cell r="AI14">
            <v>0</v>
          </cell>
          <cell r="AK14">
            <v>17653476</v>
          </cell>
          <cell r="AL14">
            <v>12928250</v>
          </cell>
          <cell r="AM14">
            <v>1410000</v>
          </cell>
          <cell r="AN14">
            <v>0</v>
          </cell>
          <cell r="AO14">
            <v>0</v>
          </cell>
        </row>
        <row r="15">
          <cell r="G15">
            <v>145600000</v>
          </cell>
          <cell r="K15">
            <v>0</v>
          </cell>
          <cell r="N15">
            <v>12115</v>
          </cell>
          <cell r="O15">
            <v>12115</v>
          </cell>
          <cell r="Q15">
            <v>0</v>
          </cell>
          <cell r="R15">
            <v>19550000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Y15">
            <v>972184</v>
          </cell>
          <cell r="Z15">
            <v>972184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11005400</v>
          </cell>
          <cell r="AL15">
            <v>8444600</v>
          </cell>
          <cell r="AM15">
            <v>100000</v>
          </cell>
          <cell r="AN15">
            <v>0</v>
          </cell>
          <cell r="AO15">
            <v>0</v>
          </cell>
        </row>
        <row r="16">
          <cell r="G16">
            <v>83720000</v>
          </cell>
          <cell r="K16">
            <v>0</v>
          </cell>
          <cell r="N16">
            <v>5581</v>
          </cell>
          <cell r="O16">
            <v>5581</v>
          </cell>
          <cell r="Q16">
            <v>0</v>
          </cell>
          <cell r="R16">
            <v>19441520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Y16">
            <v>786232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11926520</v>
          </cell>
          <cell r="AL16">
            <v>7515000</v>
          </cell>
          <cell r="AM16">
            <v>0</v>
          </cell>
          <cell r="AN16">
            <v>0</v>
          </cell>
          <cell r="AO16">
            <v>0</v>
          </cell>
        </row>
        <row r="17">
          <cell r="K17">
            <v>0</v>
          </cell>
          <cell r="N17">
            <v>151</v>
          </cell>
          <cell r="O17">
            <v>151</v>
          </cell>
          <cell r="Z17">
            <v>616219</v>
          </cell>
        </row>
        <row r="18">
          <cell r="K18">
            <v>0</v>
          </cell>
          <cell r="N18">
            <v>14</v>
          </cell>
          <cell r="O18">
            <v>14</v>
          </cell>
          <cell r="Q18">
            <v>0</v>
          </cell>
          <cell r="R18">
            <v>1082650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Z18">
            <v>923583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1082650</v>
          </cell>
          <cell r="AM18">
            <v>0</v>
          </cell>
          <cell r="AN18">
            <v>0</v>
          </cell>
          <cell r="AO18">
            <v>0</v>
          </cell>
        </row>
        <row r="19">
          <cell r="G19">
            <v>53235000</v>
          </cell>
          <cell r="K19">
            <v>0</v>
          </cell>
          <cell r="N19">
            <v>2205</v>
          </cell>
          <cell r="O19">
            <v>2205</v>
          </cell>
          <cell r="Q19">
            <v>0</v>
          </cell>
          <cell r="R19">
            <v>12340800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Y19">
            <v>682062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7478200</v>
          </cell>
          <cell r="AL19">
            <v>4862600</v>
          </cell>
          <cell r="AM19">
            <v>0</v>
          </cell>
          <cell r="AN19">
            <v>0</v>
          </cell>
        </row>
        <row r="20">
          <cell r="G20">
            <v>194740000</v>
          </cell>
          <cell r="K20">
            <v>0</v>
          </cell>
          <cell r="N20">
            <v>12852</v>
          </cell>
          <cell r="O20">
            <v>12852</v>
          </cell>
          <cell r="Q20">
            <v>0</v>
          </cell>
          <cell r="R20">
            <v>16727000</v>
          </cell>
          <cell r="S20">
            <v>0</v>
          </cell>
          <cell r="T20">
            <v>0</v>
          </cell>
          <cell r="U20">
            <v>68273000</v>
          </cell>
          <cell r="V20">
            <v>0</v>
          </cell>
          <cell r="W20">
            <v>0</v>
          </cell>
          <cell r="Y20">
            <v>316145</v>
          </cell>
          <cell r="Z20">
            <v>316145</v>
          </cell>
          <cell r="AA20">
            <v>0</v>
          </cell>
          <cell r="AC20">
            <v>0</v>
          </cell>
          <cell r="AD20">
            <v>0</v>
          </cell>
          <cell r="AE20">
            <v>68273000</v>
          </cell>
          <cell r="AG20">
            <v>0</v>
          </cell>
          <cell r="AH20">
            <v>0</v>
          </cell>
          <cell r="AI20">
            <v>0</v>
          </cell>
          <cell r="AK20">
            <v>1621900</v>
          </cell>
          <cell r="AL20">
            <v>14505100</v>
          </cell>
          <cell r="AM20">
            <v>600000</v>
          </cell>
          <cell r="AN20">
            <v>0</v>
          </cell>
          <cell r="AO20">
            <v>0</v>
          </cell>
        </row>
        <row r="21">
          <cell r="G21">
            <v>243425000</v>
          </cell>
          <cell r="K21">
            <v>0</v>
          </cell>
          <cell r="N21">
            <v>19189</v>
          </cell>
          <cell r="O21">
            <v>19189</v>
          </cell>
          <cell r="Q21">
            <v>0</v>
          </cell>
          <cell r="R21">
            <v>46400000</v>
          </cell>
          <cell r="S21">
            <v>0</v>
          </cell>
          <cell r="T21">
            <v>0</v>
          </cell>
          <cell r="U21">
            <v>3600000</v>
          </cell>
          <cell r="V21">
            <v>0</v>
          </cell>
          <cell r="W21">
            <v>0</v>
          </cell>
          <cell r="Y21">
            <v>748952</v>
          </cell>
          <cell r="Z21">
            <v>424712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3600000</v>
          </cell>
          <cell r="AH21">
            <v>0</v>
          </cell>
          <cell r="AI21">
            <v>0</v>
          </cell>
          <cell r="AK21">
            <v>28538000</v>
          </cell>
          <cell r="AL21">
            <v>15012000</v>
          </cell>
          <cell r="AM21">
            <v>2600000</v>
          </cell>
          <cell r="AN21">
            <v>250000</v>
          </cell>
          <cell r="AO21">
            <v>0</v>
          </cell>
        </row>
        <row r="22">
          <cell r="G22">
            <v>289835000</v>
          </cell>
          <cell r="K22">
            <v>0</v>
          </cell>
          <cell r="N22">
            <v>22694</v>
          </cell>
          <cell r="O22">
            <v>22694</v>
          </cell>
          <cell r="Q22">
            <v>0</v>
          </cell>
          <cell r="R22">
            <v>57200000</v>
          </cell>
          <cell r="S22">
            <v>0</v>
          </cell>
          <cell r="T22">
            <v>0</v>
          </cell>
          <cell r="U22">
            <v>10800000</v>
          </cell>
          <cell r="V22">
            <v>0</v>
          </cell>
          <cell r="W22">
            <v>0</v>
          </cell>
          <cell r="Y22">
            <v>3915473</v>
          </cell>
          <cell r="Z22">
            <v>3915473</v>
          </cell>
          <cell r="AA22">
            <v>0</v>
          </cell>
          <cell r="AC22">
            <v>0</v>
          </cell>
          <cell r="AD22">
            <v>0</v>
          </cell>
          <cell r="AE22">
            <v>10800000</v>
          </cell>
          <cell r="AG22">
            <v>0</v>
          </cell>
          <cell r="AH22">
            <v>0</v>
          </cell>
          <cell r="AI22">
            <v>0</v>
          </cell>
          <cell r="AK22">
            <v>32498150</v>
          </cell>
          <cell r="AL22">
            <v>18071850</v>
          </cell>
          <cell r="AM22">
            <v>0</v>
          </cell>
          <cell r="AN22">
            <v>6630000</v>
          </cell>
          <cell r="AO22">
            <v>0</v>
          </cell>
        </row>
        <row r="23">
          <cell r="G23">
            <v>64155000</v>
          </cell>
          <cell r="K23">
            <v>0</v>
          </cell>
          <cell r="N23">
            <v>22137</v>
          </cell>
          <cell r="O23">
            <v>22137</v>
          </cell>
          <cell r="Q23">
            <v>0</v>
          </cell>
          <cell r="R23">
            <v>0</v>
          </cell>
          <cell r="S23">
            <v>0</v>
          </cell>
          <cell r="T23">
            <v>1786000</v>
          </cell>
          <cell r="U23">
            <v>0</v>
          </cell>
          <cell r="V23">
            <v>0</v>
          </cell>
          <cell r="W23">
            <v>7550000</v>
          </cell>
          <cell r="Y23">
            <v>233804</v>
          </cell>
          <cell r="Z23">
            <v>233804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7550000</v>
          </cell>
          <cell r="AG23">
            <v>0</v>
          </cell>
          <cell r="AH23">
            <v>0</v>
          </cell>
          <cell r="AI23">
            <v>0</v>
          </cell>
          <cell r="AK23">
            <v>0</v>
          </cell>
          <cell r="AL23">
            <v>1786000</v>
          </cell>
          <cell r="AM23">
            <v>0</v>
          </cell>
          <cell r="AN23">
            <v>0</v>
          </cell>
          <cell r="AO23">
            <v>0</v>
          </cell>
        </row>
        <row r="24">
          <cell r="G24">
            <v>76895000</v>
          </cell>
          <cell r="K24">
            <v>0</v>
          </cell>
          <cell r="N24">
            <v>11273</v>
          </cell>
          <cell r="O24">
            <v>11273</v>
          </cell>
          <cell r="Q24">
            <v>0</v>
          </cell>
          <cell r="R24">
            <v>0</v>
          </cell>
          <cell r="S24">
            <v>0</v>
          </cell>
          <cell r="T24">
            <v>4050000</v>
          </cell>
          <cell r="U24">
            <v>0</v>
          </cell>
          <cell r="V24">
            <v>0</v>
          </cell>
          <cell r="W24">
            <v>9578000</v>
          </cell>
          <cell r="Y24">
            <v>464727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9578000</v>
          </cell>
          <cell r="AG24">
            <v>0</v>
          </cell>
          <cell r="AH24">
            <v>0</v>
          </cell>
          <cell r="AI24">
            <v>0</v>
          </cell>
          <cell r="AK24">
            <v>500000</v>
          </cell>
          <cell r="AL24">
            <v>3550000</v>
          </cell>
          <cell r="AM24">
            <v>0</v>
          </cell>
          <cell r="AN24">
            <v>0</v>
          </cell>
          <cell r="AO24">
            <v>0</v>
          </cell>
        </row>
        <row r="25">
          <cell r="G25">
            <v>138320000</v>
          </cell>
          <cell r="K25">
            <v>0</v>
          </cell>
          <cell r="N25">
            <v>12944</v>
          </cell>
          <cell r="O25">
            <v>12944</v>
          </cell>
        </row>
        <row r="26">
          <cell r="G26">
            <v>298480000</v>
          </cell>
          <cell r="K26">
            <v>0</v>
          </cell>
          <cell r="N26">
            <v>14199</v>
          </cell>
          <cell r="O26">
            <v>14199</v>
          </cell>
          <cell r="Q26">
            <v>0</v>
          </cell>
          <cell r="R26">
            <v>34863500</v>
          </cell>
          <cell r="S26">
            <v>0</v>
          </cell>
          <cell r="T26">
            <v>0</v>
          </cell>
          <cell r="U26">
            <v>60385900</v>
          </cell>
          <cell r="V26">
            <v>0</v>
          </cell>
          <cell r="W26">
            <v>0</v>
          </cell>
          <cell r="Y26">
            <v>1856837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60385900</v>
          </cell>
          <cell r="AG26">
            <v>0</v>
          </cell>
          <cell r="AH26">
            <v>0</v>
          </cell>
          <cell r="AI26">
            <v>0</v>
          </cell>
          <cell r="AK26">
            <v>17723500</v>
          </cell>
          <cell r="AL26">
            <v>16390000</v>
          </cell>
          <cell r="AM26">
            <v>500000</v>
          </cell>
          <cell r="AN26">
            <v>250000</v>
          </cell>
          <cell r="AO26">
            <v>0</v>
          </cell>
        </row>
        <row r="27">
          <cell r="G27">
            <v>25480000</v>
          </cell>
          <cell r="K27">
            <v>0</v>
          </cell>
          <cell r="N27">
            <v>2092</v>
          </cell>
          <cell r="O27">
            <v>2092</v>
          </cell>
          <cell r="Q27">
            <v>0</v>
          </cell>
          <cell r="R27">
            <v>6164800</v>
          </cell>
          <cell r="S27">
            <v>0</v>
          </cell>
          <cell r="T27">
            <v>0</v>
          </cell>
          <cell r="U27">
            <v>1183200</v>
          </cell>
          <cell r="V27">
            <v>0</v>
          </cell>
          <cell r="W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1183200</v>
          </cell>
          <cell r="AG27">
            <v>0</v>
          </cell>
          <cell r="AH27">
            <v>0</v>
          </cell>
          <cell r="AI27">
            <v>0</v>
          </cell>
          <cell r="AK27">
            <v>3161800</v>
          </cell>
          <cell r="AL27">
            <v>2453000</v>
          </cell>
          <cell r="AM27">
            <v>400000</v>
          </cell>
          <cell r="AN27">
            <v>150000</v>
          </cell>
          <cell r="AO27">
            <v>0</v>
          </cell>
        </row>
        <row r="28">
          <cell r="K28">
            <v>0</v>
          </cell>
          <cell r="N28">
            <v>101</v>
          </cell>
          <cell r="O28">
            <v>101</v>
          </cell>
          <cell r="V28">
            <v>0</v>
          </cell>
          <cell r="W28">
            <v>0</v>
          </cell>
        </row>
        <row r="29">
          <cell r="G29">
            <v>227045000</v>
          </cell>
          <cell r="K29">
            <v>0</v>
          </cell>
          <cell r="N29">
            <v>18748</v>
          </cell>
          <cell r="O29">
            <v>18748</v>
          </cell>
          <cell r="Q29">
            <v>0</v>
          </cell>
          <cell r="R29">
            <v>19437000</v>
          </cell>
          <cell r="S29">
            <v>0</v>
          </cell>
          <cell r="T29">
            <v>0</v>
          </cell>
          <cell r="U29">
            <v>9625000</v>
          </cell>
          <cell r="V29">
            <v>0</v>
          </cell>
          <cell r="W29">
            <v>0</v>
          </cell>
          <cell r="Y29">
            <v>1297891</v>
          </cell>
          <cell r="Z29">
            <v>1535729</v>
          </cell>
          <cell r="AA29">
            <v>0</v>
          </cell>
          <cell r="AB29">
            <v>1500000</v>
          </cell>
          <cell r="AC29">
            <v>0</v>
          </cell>
          <cell r="AD29">
            <v>0</v>
          </cell>
          <cell r="AE29">
            <v>0</v>
          </cell>
          <cell r="AG29">
            <v>8125000</v>
          </cell>
          <cell r="AH29">
            <v>0</v>
          </cell>
          <cell r="AI29">
            <v>0</v>
          </cell>
          <cell r="AK29">
            <v>4480000</v>
          </cell>
          <cell r="AL29">
            <v>14179000</v>
          </cell>
          <cell r="AM29">
            <v>0</v>
          </cell>
          <cell r="AN29">
            <v>778000</v>
          </cell>
          <cell r="AO29">
            <v>0</v>
          </cell>
        </row>
        <row r="30">
          <cell r="K30">
            <v>0</v>
          </cell>
          <cell r="N30">
            <v>65</v>
          </cell>
          <cell r="O30">
            <v>65</v>
          </cell>
          <cell r="Y30">
            <v>181614</v>
          </cell>
          <cell r="Z30">
            <v>181614</v>
          </cell>
        </row>
        <row r="31">
          <cell r="G31">
            <v>127400000</v>
          </cell>
          <cell r="K31">
            <v>0</v>
          </cell>
          <cell r="N31">
            <v>12038</v>
          </cell>
          <cell r="O31">
            <v>12038</v>
          </cell>
        </row>
        <row r="32">
          <cell r="G32">
            <v>140595000</v>
          </cell>
          <cell r="K32">
            <v>0</v>
          </cell>
          <cell r="N32">
            <v>16525</v>
          </cell>
          <cell r="O32">
            <v>16525</v>
          </cell>
          <cell r="Q32">
            <v>0</v>
          </cell>
          <cell r="R32">
            <v>21616315</v>
          </cell>
          <cell r="S32">
            <v>0</v>
          </cell>
          <cell r="T32">
            <v>4800000</v>
          </cell>
          <cell r="U32">
            <v>8500000</v>
          </cell>
          <cell r="V32">
            <v>0</v>
          </cell>
          <cell r="W32">
            <v>6188692</v>
          </cell>
          <cell r="Y32">
            <v>2871557</v>
          </cell>
          <cell r="Z32">
            <v>2871557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13188692</v>
          </cell>
          <cell r="AG32">
            <v>1500000</v>
          </cell>
          <cell r="AH32">
            <v>0</v>
          </cell>
          <cell r="AI32">
            <v>0</v>
          </cell>
          <cell r="AK32">
            <v>11074315</v>
          </cell>
          <cell r="AL32">
            <v>13292000</v>
          </cell>
          <cell r="AM32">
            <v>2050000</v>
          </cell>
          <cell r="AN32">
            <v>0</v>
          </cell>
          <cell r="AO32">
            <v>0</v>
          </cell>
        </row>
        <row r="33">
          <cell r="K33">
            <v>0</v>
          </cell>
          <cell r="N33">
            <v>144</v>
          </cell>
          <cell r="O33">
            <v>144</v>
          </cell>
        </row>
        <row r="34">
          <cell r="G34">
            <v>186095000</v>
          </cell>
          <cell r="K34">
            <v>0</v>
          </cell>
          <cell r="N34">
            <v>16916</v>
          </cell>
          <cell r="O34">
            <v>16916</v>
          </cell>
          <cell r="Q34">
            <v>0</v>
          </cell>
          <cell r="R34">
            <v>15390000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Y34">
            <v>397861</v>
          </cell>
          <cell r="Z34">
            <v>397861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430000</v>
          </cell>
          <cell r="AL34">
            <v>14960000</v>
          </cell>
          <cell r="AM34">
            <v>0</v>
          </cell>
          <cell r="AN34">
            <v>0</v>
          </cell>
          <cell r="AO34">
            <v>0</v>
          </cell>
        </row>
        <row r="35">
          <cell r="G35">
            <v>227955000</v>
          </cell>
          <cell r="K35">
            <v>0</v>
          </cell>
          <cell r="N35">
            <v>18697</v>
          </cell>
          <cell r="O35">
            <v>18697</v>
          </cell>
          <cell r="Q35">
            <v>0</v>
          </cell>
          <cell r="R35">
            <v>15076900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Y35">
            <v>137455</v>
          </cell>
          <cell r="Z35">
            <v>137455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K35">
            <v>380000</v>
          </cell>
          <cell r="AL35">
            <v>14696900</v>
          </cell>
          <cell r="AM35">
            <v>0</v>
          </cell>
          <cell r="AN35">
            <v>0</v>
          </cell>
          <cell r="AO35">
            <v>0</v>
          </cell>
        </row>
        <row r="36">
          <cell r="G36">
            <v>107380000</v>
          </cell>
          <cell r="K36">
            <v>0</v>
          </cell>
          <cell r="N36">
            <v>9898</v>
          </cell>
          <cell r="O36">
            <v>9898</v>
          </cell>
        </row>
        <row r="37">
          <cell r="G37">
            <v>199290000</v>
          </cell>
          <cell r="K37">
            <v>0</v>
          </cell>
          <cell r="N37">
            <v>17836</v>
          </cell>
          <cell r="O37">
            <v>17836</v>
          </cell>
          <cell r="R37">
            <v>11649223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Y37">
            <v>168728</v>
          </cell>
          <cell r="Z37">
            <v>168728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11649223</v>
          </cell>
          <cell r="AM37">
            <v>0</v>
          </cell>
          <cell r="AN37">
            <v>0</v>
          </cell>
          <cell r="AO37">
            <v>0</v>
          </cell>
        </row>
        <row r="38">
          <cell r="G38">
            <v>265265000</v>
          </cell>
          <cell r="K38">
            <v>0</v>
          </cell>
          <cell r="N38">
            <v>21429</v>
          </cell>
          <cell r="O38">
            <v>21429</v>
          </cell>
          <cell r="Q38">
            <v>0</v>
          </cell>
          <cell r="R38">
            <v>22644700</v>
          </cell>
          <cell r="S38">
            <v>0</v>
          </cell>
          <cell r="T38">
            <v>0</v>
          </cell>
          <cell r="U38">
            <v>21352000</v>
          </cell>
          <cell r="V38">
            <v>0</v>
          </cell>
          <cell r="W38">
            <v>0</v>
          </cell>
          <cell r="Y38">
            <v>1187797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21352000</v>
          </cell>
          <cell r="AG38">
            <v>0</v>
          </cell>
          <cell r="AI38">
            <v>0</v>
          </cell>
          <cell r="AK38">
            <v>3091500</v>
          </cell>
          <cell r="AL38">
            <v>19553200</v>
          </cell>
          <cell r="AM38">
            <v>0</v>
          </cell>
          <cell r="AN38">
            <v>0</v>
          </cell>
          <cell r="AO38">
            <v>0</v>
          </cell>
        </row>
        <row r="39">
          <cell r="G39">
            <v>91910000</v>
          </cell>
          <cell r="K39">
            <v>0</v>
          </cell>
          <cell r="N39">
            <v>3956</v>
          </cell>
          <cell r="O39">
            <v>3956</v>
          </cell>
          <cell r="Q39">
            <v>0</v>
          </cell>
          <cell r="R39">
            <v>12338600</v>
          </cell>
          <cell r="S39">
            <v>0</v>
          </cell>
          <cell r="T39">
            <v>0</v>
          </cell>
          <cell r="U39">
            <v>19954000</v>
          </cell>
          <cell r="V39">
            <v>0</v>
          </cell>
          <cell r="W39">
            <v>0</v>
          </cell>
          <cell r="Y39">
            <v>822742</v>
          </cell>
          <cell r="Z39">
            <v>822742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15954000</v>
          </cell>
          <cell r="AG39">
            <v>4000000</v>
          </cell>
          <cell r="AH39">
            <v>0</v>
          </cell>
          <cell r="AI39">
            <v>0</v>
          </cell>
          <cell r="AK39">
            <v>3279200</v>
          </cell>
          <cell r="AL39">
            <v>8684400</v>
          </cell>
          <cell r="AM39">
            <v>375000</v>
          </cell>
          <cell r="AN39">
            <v>0</v>
          </cell>
          <cell r="AO39">
            <v>0</v>
          </cell>
        </row>
        <row r="40">
          <cell r="G40">
            <v>194740000</v>
          </cell>
          <cell r="N40">
            <v>16220</v>
          </cell>
          <cell r="O40">
            <v>16220</v>
          </cell>
          <cell r="Q40">
            <v>0</v>
          </cell>
          <cell r="R40">
            <v>24796300</v>
          </cell>
          <cell r="S40">
            <v>0</v>
          </cell>
          <cell r="T40">
            <v>0</v>
          </cell>
          <cell r="V40">
            <v>0</v>
          </cell>
          <cell r="W40">
            <v>0</v>
          </cell>
          <cell r="Y40">
            <v>624437</v>
          </cell>
          <cell r="Z40">
            <v>55520</v>
          </cell>
          <cell r="AA40">
            <v>0</v>
          </cell>
          <cell r="AE40">
            <v>0</v>
          </cell>
          <cell r="AG40">
            <v>0</v>
          </cell>
          <cell r="AH40">
            <v>0</v>
          </cell>
          <cell r="AI40">
            <v>0</v>
          </cell>
          <cell r="AK40">
            <v>7966300</v>
          </cell>
          <cell r="AL40">
            <v>11930000</v>
          </cell>
          <cell r="AM40">
            <v>200000</v>
          </cell>
          <cell r="AN40">
            <v>4700000</v>
          </cell>
        </row>
        <row r="41">
          <cell r="G41">
            <v>153335000</v>
          </cell>
          <cell r="K41">
            <v>0</v>
          </cell>
          <cell r="N41">
            <v>11278</v>
          </cell>
          <cell r="O41">
            <v>11278</v>
          </cell>
          <cell r="Q41">
            <v>0</v>
          </cell>
          <cell r="R41">
            <v>16190000</v>
          </cell>
          <cell r="S41">
            <v>0</v>
          </cell>
          <cell r="T41">
            <v>0</v>
          </cell>
          <cell r="U41">
            <v>20000000</v>
          </cell>
          <cell r="V41">
            <v>0</v>
          </cell>
          <cell r="W41">
            <v>0</v>
          </cell>
          <cell r="Y41">
            <v>2559550</v>
          </cell>
          <cell r="Z41">
            <v>2559550</v>
          </cell>
          <cell r="AA41">
            <v>0</v>
          </cell>
          <cell r="AB41">
            <v>20000000</v>
          </cell>
          <cell r="AC41">
            <v>0</v>
          </cell>
          <cell r="AD41">
            <v>0</v>
          </cell>
          <cell r="AE41">
            <v>0</v>
          </cell>
          <cell r="AG41">
            <v>0</v>
          </cell>
          <cell r="AH41">
            <v>0</v>
          </cell>
          <cell r="AI41">
            <v>0</v>
          </cell>
          <cell r="AK41">
            <v>2300000</v>
          </cell>
          <cell r="AL41">
            <v>13890000</v>
          </cell>
          <cell r="AM41">
            <v>0</v>
          </cell>
          <cell r="AN41">
            <v>0</v>
          </cell>
          <cell r="AO41">
            <v>0</v>
          </cell>
        </row>
        <row r="42">
          <cell r="G42">
            <v>225680000</v>
          </cell>
          <cell r="K42">
            <v>0</v>
          </cell>
          <cell r="N42">
            <v>20695</v>
          </cell>
          <cell r="O42">
            <v>20695</v>
          </cell>
        </row>
        <row r="43">
          <cell r="G43">
            <v>256165000</v>
          </cell>
          <cell r="K43">
            <v>0</v>
          </cell>
          <cell r="N43">
            <v>20189</v>
          </cell>
          <cell r="O43">
            <v>20189</v>
          </cell>
          <cell r="Q43">
            <v>0</v>
          </cell>
          <cell r="R43">
            <v>37813500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Y43">
            <v>297297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1900000</v>
          </cell>
          <cell r="AL43">
            <v>33513500</v>
          </cell>
          <cell r="AM43">
            <v>1150000</v>
          </cell>
          <cell r="AN43">
            <v>1250000</v>
          </cell>
          <cell r="AO43">
            <v>0</v>
          </cell>
        </row>
        <row r="44">
          <cell r="G44">
            <v>278005000</v>
          </cell>
          <cell r="K44">
            <v>0</v>
          </cell>
          <cell r="N44">
            <v>23443</v>
          </cell>
          <cell r="O44">
            <v>23443</v>
          </cell>
          <cell r="Q44">
            <v>0</v>
          </cell>
          <cell r="R44">
            <v>28863100</v>
          </cell>
          <cell r="S44">
            <v>0</v>
          </cell>
          <cell r="T44">
            <v>0</v>
          </cell>
          <cell r="U44">
            <v>1900000</v>
          </cell>
          <cell r="V44">
            <v>0</v>
          </cell>
          <cell r="W44">
            <v>0</v>
          </cell>
          <cell r="Y44">
            <v>862269</v>
          </cell>
          <cell r="Z44">
            <v>862269</v>
          </cell>
          <cell r="AA44">
            <v>0</v>
          </cell>
          <cell r="AB44">
            <v>1900000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9878100</v>
          </cell>
          <cell r="AL44">
            <v>15947000</v>
          </cell>
          <cell r="AM44">
            <v>0</v>
          </cell>
          <cell r="AN44">
            <v>3038000</v>
          </cell>
          <cell r="AO44">
            <v>0</v>
          </cell>
        </row>
        <row r="45">
          <cell r="G45">
            <v>260260000</v>
          </cell>
          <cell r="K45">
            <v>0</v>
          </cell>
          <cell r="N45">
            <v>14837</v>
          </cell>
          <cell r="O45">
            <v>14837</v>
          </cell>
          <cell r="Q45">
            <v>0</v>
          </cell>
          <cell r="R45">
            <v>49050987</v>
          </cell>
          <cell r="S45">
            <v>0</v>
          </cell>
          <cell r="T45">
            <v>0</v>
          </cell>
          <cell r="U45">
            <v>66069013</v>
          </cell>
          <cell r="V45">
            <v>0</v>
          </cell>
          <cell r="W45">
            <v>0</v>
          </cell>
          <cell r="Y45">
            <v>5216418</v>
          </cell>
          <cell r="Z45">
            <v>5216418</v>
          </cell>
          <cell r="AA45">
            <v>0</v>
          </cell>
          <cell r="AB45">
            <v>7000000</v>
          </cell>
          <cell r="AC45">
            <v>0</v>
          </cell>
          <cell r="AD45">
            <v>0</v>
          </cell>
          <cell r="AE45">
            <v>50069000</v>
          </cell>
          <cell r="AG45">
            <v>9000013</v>
          </cell>
          <cell r="AH45">
            <v>0</v>
          </cell>
          <cell r="AI45">
            <v>0</v>
          </cell>
          <cell r="AK45">
            <v>46650987</v>
          </cell>
          <cell r="AL45">
            <v>2400000</v>
          </cell>
          <cell r="AM45">
            <v>0</v>
          </cell>
          <cell r="AN45">
            <v>0</v>
          </cell>
          <cell r="AO45">
            <v>0</v>
          </cell>
        </row>
        <row r="46">
          <cell r="G46">
            <v>89635000</v>
          </cell>
          <cell r="K46">
            <v>0</v>
          </cell>
          <cell r="N46">
            <v>8350</v>
          </cell>
          <cell r="O46">
            <v>8350</v>
          </cell>
        </row>
        <row r="47">
          <cell r="G47">
            <v>217490000</v>
          </cell>
          <cell r="K47">
            <v>0</v>
          </cell>
          <cell r="N47">
            <v>18575</v>
          </cell>
          <cell r="O47">
            <v>18575</v>
          </cell>
          <cell r="Q47">
            <v>0</v>
          </cell>
          <cell r="R47">
            <v>18501500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Y47">
            <v>966741</v>
          </cell>
          <cell r="Z47">
            <v>966741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4895200</v>
          </cell>
          <cell r="AL47">
            <v>13606300</v>
          </cell>
          <cell r="AM47">
            <v>0</v>
          </cell>
          <cell r="AN47">
            <v>0</v>
          </cell>
          <cell r="AO47">
            <v>0</v>
          </cell>
        </row>
        <row r="48">
          <cell r="G48">
            <v>352170000</v>
          </cell>
          <cell r="N48">
            <v>36556</v>
          </cell>
          <cell r="O48">
            <v>36556</v>
          </cell>
          <cell r="Q48">
            <v>0</v>
          </cell>
          <cell r="R48">
            <v>56301200</v>
          </cell>
          <cell r="S48">
            <v>0</v>
          </cell>
          <cell r="T48">
            <v>0</v>
          </cell>
          <cell r="U48">
            <v>375000</v>
          </cell>
          <cell r="V48">
            <v>0</v>
          </cell>
          <cell r="W48">
            <v>0</v>
          </cell>
          <cell r="Y48">
            <v>3153633</v>
          </cell>
          <cell r="Z48">
            <v>3153633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375000</v>
          </cell>
          <cell r="AH48">
            <v>0</v>
          </cell>
          <cell r="AI48">
            <v>0</v>
          </cell>
          <cell r="AK48">
            <v>31869200</v>
          </cell>
          <cell r="AL48">
            <v>20982000</v>
          </cell>
          <cell r="AM48">
            <v>900000</v>
          </cell>
          <cell r="AN48">
            <v>2550000</v>
          </cell>
          <cell r="AO48">
            <v>0</v>
          </cell>
        </row>
        <row r="49">
          <cell r="K49">
            <v>0</v>
          </cell>
          <cell r="N49">
            <v>86</v>
          </cell>
          <cell r="O49">
            <v>86</v>
          </cell>
        </row>
        <row r="50">
          <cell r="G50">
            <v>103285000</v>
          </cell>
          <cell r="K50">
            <v>0</v>
          </cell>
          <cell r="N50">
            <v>9511</v>
          </cell>
          <cell r="O50">
            <v>9511</v>
          </cell>
        </row>
        <row r="51">
          <cell r="G51">
            <v>162890000</v>
          </cell>
          <cell r="K51">
            <v>0</v>
          </cell>
          <cell r="N51">
            <v>9136</v>
          </cell>
          <cell r="O51">
            <v>9136</v>
          </cell>
          <cell r="Q51">
            <v>0</v>
          </cell>
          <cell r="R51">
            <v>14240509</v>
          </cell>
          <cell r="S51">
            <v>0</v>
          </cell>
          <cell r="T51">
            <v>0</v>
          </cell>
          <cell r="U51">
            <v>5224200</v>
          </cell>
          <cell r="V51">
            <v>0</v>
          </cell>
          <cell r="W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5224200</v>
          </cell>
          <cell r="AG51">
            <v>0</v>
          </cell>
          <cell r="AH51">
            <v>0</v>
          </cell>
          <cell r="AI51">
            <v>0</v>
          </cell>
          <cell r="AK51">
            <v>270009</v>
          </cell>
          <cell r="AL51">
            <v>13270500</v>
          </cell>
          <cell r="AM51">
            <v>700000</v>
          </cell>
          <cell r="AN51">
            <v>0</v>
          </cell>
          <cell r="AO51">
            <v>0</v>
          </cell>
        </row>
        <row r="52">
          <cell r="G52">
            <v>232050000</v>
          </cell>
          <cell r="N52">
            <v>13780</v>
          </cell>
          <cell r="O52">
            <v>13780</v>
          </cell>
          <cell r="R52">
            <v>57344800</v>
          </cell>
          <cell r="S52">
            <v>0</v>
          </cell>
          <cell r="T52">
            <v>0</v>
          </cell>
          <cell r="U52">
            <v>45655200</v>
          </cell>
          <cell r="V52">
            <v>0</v>
          </cell>
          <cell r="W52">
            <v>0</v>
          </cell>
          <cell r="Y52">
            <v>1725008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45655200</v>
          </cell>
          <cell r="AH52">
            <v>0</v>
          </cell>
          <cell r="AI52">
            <v>0</v>
          </cell>
          <cell r="AK52">
            <v>44095260</v>
          </cell>
          <cell r="AL52">
            <v>13249540</v>
          </cell>
          <cell r="AM52">
            <v>0</v>
          </cell>
          <cell r="AN52">
            <v>0</v>
          </cell>
          <cell r="AO52">
            <v>0</v>
          </cell>
        </row>
        <row r="53">
          <cell r="G53">
            <v>153790000</v>
          </cell>
          <cell r="N53">
            <v>14435</v>
          </cell>
          <cell r="O53">
            <v>14435</v>
          </cell>
          <cell r="Q53">
            <v>0</v>
          </cell>
          <cell r="R53">
            <v>19917250</v>
          </cell>
          <cell r="S53">
            <v>0</v>
          </cell>
          <cell r="T53">
            <v>0</v>
          </cell>
          <cell r="U53">
            <v>25500000</v>
          </cell>
          <cell r="V53">
            <v>0</v>
          </cell>
          <cell r="W53">
            <v>0</v>
          </cell>
          <cell r="Y53">
            <v>3149648</v>
          </cell>
          <cell r="Z53">
            <v>3149648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25500000</v>
          </cell>
          <cell r="AH53">
            <v>0</v>
          </cell>
          <cell r="AI53">
            <v>0</v>
          </cell>
          <cell r="AK53">
            <v>6282800</v>
          </cell>
          <cell r="AL53">
            <v>13209450</v>
          </cell>
          <cell r="AM53">
            <v>425000</v>
          </cell>
          <cell r="AN53">
            <v>0</v>
          </cell>
          <cell r="AO53">
            <v>0</v>
          </cell>
        </row>
        <row r="54">
          <cell r="K54">
            <v>0</v>
          </cell>
          <cell r="N54">
            <v>4050</v>
          </cell>
          <cell r="O54">
            <v>4050</v>
          </cell>
        </row>
        <row r="55">
          <cell r="G55">
            <v>185185000</v>
          </cell>
          <cell r="K55">
            <v>0</v>
          </cell>
          <cell r="N55">
            <v>13533</v>
          </cell>
          <cell r="O55">
            <v>13533</v>
          </cell>
          <cell r="Q55">
            <v>0</v>
          </cell>
          <cell r="R55">
            <v>21099000</v>
          </cell>
          <cell r="S55">
            <v>0</v>
          </cell>
          <cell r="T55">
            <v>0</v>
          </cell>
          <cell r="U55">
            <v>47092000</v>
          </cell>
          <cell r="V55">
            <v>0</v>
          </cell>
          <cell r="W55">
            <v>0</v>
          </cell>
          <cell r="Y55">
            <v>413955</v>
          </cell>
          <cell r="Z55">
            <v>413955</v>
          </cell>
          <cell r="AA55">
            <v>0</v>
          </cell>
          <cell r="AC55">
            <v>0</v>
          </cell>
          <cell r="AD55">
            <v>0</v>
          </cell>
          <cell r="AE55">
            <v>45192000</v>
          </cell>
          <cell r="AG55">
            <v>1900000</v>
          </cell>
          <cell r="AH55">
            <v>0</v>
          </cell>
          <cell r="AI55">
            <v>0</v>
          </cell>
          <cell r="AK55">
            <v>5472500</v>
          </cell>
          <cell r="AL55">
            <v>15626500</v>
          </cell>
          <cell r="AM55">
            <v>0</v>
          </cell>
          <cell r="AN55">
            <v>0</v>
          </cell>
          <cell r="AO55">
            <v>0</v>
          </cell>
        </row>
        <row r="56">
          <cell r="G56">
            <v>213850000</v>
          </cell>
          <cell r="K56">
            <v>0</v>
          </cell>
          <cell r="N56">
            <v>19708</v>
          </cell>
          <cell r="O56">
            <v>19708</v>
          </cell>
        </row>
        <row r="57">
          <cell r="G57">
            <v>261170000</v>
          </cell>
          <cell r="K57">
            <v>0</v>
          </cell>
          <cell r="N57">
            <v>23356</v>
          </cell>
          <cell r="O57">
            <v>23356</v>
          </cell>
          <cell r="Q57">
            <v>0</v>
          </cell>
          <cell r="R57">
            <v>14400000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14400000</v>
          </cell>
          <cell r="AM57">
            <v>0</v>
          </cell>
          <cell r="AN57">
            <v>0</v>
          </cell>
          <cell r="AO57">
            <v>0</v>
          </cell>
        </row>
        <row r="58">
          <cell r="K58">
            <v>0</v>
          </cell>
          <cell r="N58">
            <v>55</v>
          </cell>
          <cell r="O58">
            <v>55</v>
          </cell>
          <cell r="Q58">
            <v>0</v>
          </cell>
          <cell r="R58">
            <v>17480500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Y58">
            <v>198198</v>
          </cell>
          <cell r="Z58">
            <v>416468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17480500</v>
          </cell>
          <cell r="AM58">
            <v>0</v>
          </cell>
          <cell r="AN58">
            <v>0</v>
          </cell>
          <cell r="AO58">
            <v>0</v>
          </cell>
        </row>
        <row r="59">
          <cell r="G59">
            <v>237510000</v>
          </cell>
          <cell r="K59">
            <v>0</v>
          </cell>
          <cell r="N59">
            <v>26855</v>
          </cell>
          <cell r="O59">
            <v>26855</v>
          </cell>
          <cell r="Q59">
            <v>0</v>
          </cell>
          <cell r="R59">
            <v>10400000</v>
          </cell>
          <cell r="S59">
            <v>0</v>
          </cell>
          <cell r="U59">
            <v>0</v>
          </cell>
          <cell r="V59">
            <v>0</v>
          </cell>
          <cell r="W59">
            <v>14337600</v>
          </cell>
          <cell r="AE59">
            <v>14337600</v>
          </cell>
          <cell r="AK59">
            <v>0</v>
          </cell>
          <cell r="AL59">
            <v>10400000</v>
          </cell>
          <cell r="AM59">
            <v>0</v>
          </cell>
          <cell r="AN59">
            <v>0</v>
          </cell>
          <cell r="AO59">
            <v>0</v>
          </cell>
        </row>
        <row r="60">
          <cell r="G60">
            <v>238875000</v>
          </cell>
          <cell r="K60">
            <v>0</v>
          </cell>
          <cell r="N60">
            <v>10207</v>
          </cell>
          <cell r="O60">
            <v>10207</v>
          </cell>
          <cell r="Q60">
            <v>0</v>
          </cell>
          <cell r="R60">
            <v>35848998</v>
          </cell>
          <cell r="S60">
            <v>0</v>
          </cell>
          <cell r="T60">
            <v>0</v>
          </cell>
          <cell r="U60">
            <v>82850000</v>
          </cell>
          <cell r="V60">
            <v>0</v>
          </cell>
          <cell r="W60">
            <v>0</v>
          </cell>
          <cell r="Y60">
            <v>6209429</v>
          </cell>
          <cell r="Z60">
            <v>6033749</v>
          </cell>
          <cell r="AA60">
            <v>0</v>
          </cell>
          <cell r="AB60">
            <v>30000000</v>
          </cell>
          <cell r="AC60">
            <v>0</v>
          </cell>
          <cell r="AD60">
            <v>0</v>
          </cell>
          <cell r="AE60">
            <v>50150000</v>
          </cell>
          <cell r="AG60">
            <v>2700000</v>
          </cell>
          <cell r="AH60">
            <v>0</v>
          </cell>
          <cell r="AI60">
            <v>0</v>
          </cell>
          <cell r="AK60">
            <v>28715000</v>
          </cell>
          <cell r="AL60">
            <v>3624000</v>
          </cell>
          <cell r="AM60">
            <v>0</v>
          </cell>
          <cell r="AN60">
            <v>3509998</v>
          </cell>
          <cell r="AO60">
            <v>0</v>
          </cell>
        </row>
        <row r="61">
          <cell r="G61">
            <v>295295000</v>
          </cell>
          <cell r="K61">
            <v>0</v>
          </cell>
          <cell r="N61">
            <v>23758</v>
          </cell>
          <cell r="O61">
            <v>23758</v>
          </cell>
          <cell r="Q61">
            <v>0</v>
          </cell>
          <cell r="R61">
            <v>24124000</v>
          </cell>
          <cell r="S61">
            <v>0</v>
          </cell>
          <cell r="T61">
            <v>0</v>
          </cell>
          <cell r="U61">
            <v>40860000</v>
          </cell>
          <cell r="V61">
            <v>0</v>
          </cell>
          <cell r="W61">
            <v>0</v>
          </cell>
          <cell r="Y61">
            <v>428145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40860000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23024000</v>
          </cell>
          <cell r="AM61">
            <v>700000</v>
          </cell>
          <cell r="AN61">
            <v>400000</v>
          </cell>
          <cell r="AO61">
            <v>0</v>
          </cell>
        </row>
        <row r="62">
          <cell r="N62">
            <v>11</v>
          </cell>
          <cell r="O62">
            <v>11</v>
          </cell>
        </row>
        <row r="63">
          <cell r="G63">
            <v>106925000</v>
          </cell>
          <cell r="K63">
            <v>0</v>
          </cell>
          <cell r="N63">
            <v>8940</v>
          </cell>
          <cell r="O63">
            <v>8940</v>
          </cell>
          <cell r="Q63">
            <v>0</v>
          </cell>
          <cell r="R63">
            <v>18986000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Y63">
            <v>1149815</v>
          </cell>
          <cell r="Z63">
            <v>1129815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11561000</v>
          </cell>
          <cell r="AL63">
            <v>7425000</v>
          </cell>
          <cell r="AM63">
            <v>0</v>
          </cell>
          <cell r="AN63">
            <v>0</v>
          </cell>
          <cell r="AO63">
            <v>0</v>
          </cell>
        </row>
        <row r="64">
          <cell r="G64">
            <v>60060000</v>
          </cell>
          <cell r="K64">
            <v>0</v>
          </cell>
          <cell r="N64">
            <v>4898</v>
          </cell>
          <cell r="O64">
            <v>4898</v>
          </cell>
          <cell r="Q64">
            <v>0</v>
          </cell>
          <cell r="R64">
            <v>9463700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Y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4272200</v>
          </cell>
          <cell r="AL64">
            <v>5191500</v>
          </cell>
          <cell r="AM64">
            <v>0</v>
          </cell>
          <cell r="AN64">
            <v>0</v>
          </cell>
          <cell r="AO64">
            <v>0</v>
          </cell>
        </row>
        <row r="65">
          <cell r="G65">
            <v>128310000</v>
          </cell>
          <cell r="K65">
            <v>0</v>
          </cell>
          <cell r="N65">
            <v>11239</v>
          </cell>
          <cell r="O65">
            <v>11239</v>
          </cell>
          <cell r="Q65">
            <v>0</v>
          </cell>
          <cell r="R65">
            <v>8300000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8300000</v>
          </cell>
          <cell r="AM65">
            <v>0</v>
          </cell>
          <cell r="AN65">
            <v>0</v>
          </cell>
          <cell r="AO65">
            <v>0</v>
          </cell>
        </row>
        <row r="66">
          <cell r="G66">
            <v>170170000</v>
          </cell>
          <cell r="K66">
            <v>0</v>
          </cell>
          <cell r="N66">
            <v>15884</v>
          </cell>
          <cell r="O66">
            <v>15884</v>
          </cell>
        </row>
        <row r="67">
          <cell r="G67">
            <v>45500000</v>
          </cell>
          <cell r="K67">
            <v>0</v>
          </cell>
          <cell r="N67">
            <v>3787</v>
          </cell>
          <cell r="O67">
            <v>3787</v>
          </cell>
          <cell r="Q67">
            <v>0</v>
          </cell>
          <cell r="R67">
            <v>6332200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108000</v>
          </cell>
          <cell r="Z67">
            <v>108000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6032200</v>
          </cell>
          <cell r="AM67">
            <v>300000</v>
          </cell>
          <cell r="AN67">
            <v>0</v>
          </cell>
          <cell r="AO67">
            <v>0</v>
          </cell>
        </row>
        <row r="68">
          <cell r="G68">
            <v>75075000</v>
          </cell>
          <cell r="K68">
            <v>0</v>
          </cell>
          <cell r="N68">
            <v>6633</v>
          </cell>
          <cell r="O68">
            <v>6633</v>
          </cell>
          <cell r="Q68">
            <v>0</v>
          </cell>
          <cell r="R68">
            <v>4136700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0</v>
          </cell>
          <cell r="AL68">
            <v>4136700</v>
          </cell>
          <cell r="AM68">
            <v>0</v>
          </cell>
          <cell r="AN68">
            <v>0</v>
          </cell>
          <cell r="AO68">
            <v>0</v>
          </cell>
        </row>
        <row r="69">
          <cell r="G69">
            <v>88725000</v>
          </cell>
          <cell r="K69">
            <v>0</v>
          </cell>
          <cell r="N69">
            <v>8197</v>
          </cell>
          <cell r="O69">
            <v>8197</v>
          </cell>
        </row>
        <row r="70">
          <cell r="G70">
            <v>46865000</v>
          </cell>
          <cell r="K70">
            <v>0</v>
          </cell>
          <cell r="N70">
            <v>19696</v>
          </cell>
          <cell r="O70">
            <v>19696</v>
          </cell>
        </row>
        <row r="71">
          <cell r="G71">
            <v>144235000</v>
          </cell>
          <cell r="K71">
            <v>0</v>
          </cell>
          <cell r="N71">
            <v>13281</v>
          </cell>
          <cell r="O71">
            <v>13281</v>
          </cell>
        </row>
        <row r="72">
          <cell r="G72">
            <v>125580000</v>
          </cell>
          <cell r="K72">
            <v>0</v>
          </cell>
          <cell r="N72">
            <v>10259</v>
          </cell>
          <cell r="O72">
            <v>10259</v>
          </cell>
          <cell r="Q72">
            <v>0</v>
          </cell>
          <cell r="R72">
            <v>17783785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Y72">
            <v>503046</v>
          </cell>
          <cell r="Z72">
            <v>503046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3188170</v>
          </cell>
          <cell r="AL72">
            <v>14595615</v>
          </cell>
          <cell r="AM72">
            <v>0</v>
          </cell>
          <cell r="AN72">
            <v>0</v>
          </cell>
          <cell r="AO72">
            <v>0</v>
          </cell>
        </row>
        <row r="73">
          <cell r="G73">
            <v>50505000</v>
          </cell>
          <cell r="K73">
            <v>0</v>
          </cell>
          <cell r="N73">
            <v>3717</v>
          </cell>
          <cell r="O73">
            <v>3717</v>
          </cell>
          <cell r="Q73">
            <v>0</v>
          </cell>
          <cell r="R73">
            <v>9664000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Y73">
            <v>670952</v>
          </cell>
          <cell r="Z73">
            <v>670952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5939000</v>
          </cell>
          <cell r="AL73">
            <v>3725000</v>
          </cell>
          <cell r="AM73">
            <v>0</v>
          </cell>
          <cell r="AN73">
            <v>0</v>
          </cell>
          <cell r="AO73">
            <v>0</v>
          </cell>
        </row>
        <row r="74">
          <cell r="N74">
            <v>97</v>
          </cell>
          <cell r="O74">
            <v>97</v>
          </cell>
        </row>
        <row r="75">
          <cell r="G75">
            <v>266630000</v>
          </cell>
          <cell r="K75">
            <v>0</v>
          </cell>
          <cell r="N75">
            <v>31100</v>
          </cell>
          <cell r="O75">
            <v>31100</v>
          </cell>
          <cell r="Q75">
            <v>0</v>
          </cell>
          <cell r="R75">
            <v>37932309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Y75">
            <v>2505256</v>
          </cell>
          <cell r="Z75">
            <v>2505256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G75">
            <v>0</v>
          </cell>
          <cell r="AH75">
            <v>0</v>
          </cell>
          <cell r="AI75">
            <v>0</v>
          </cell>
          <cell r="AK75">
            <v>22812309</v>
          </cell>
          <cell r="AL75">
            <v>15120000</v>
          </cell>
          <cell r="AM75">
            <v>0</v>
          </cell>
          <cell r="AN75">
            <v>0</v>
          </cell>
          <cell r="AO75">
            <v>0</v>
          </cell>
        </row>
        <row r="76">
          <cell r="G76">
            <v>223405000</v>
          </cell>
          <cell r="K76">
            <v>0</v>
          </cell>
          <cell r="N76">
            <v>20566</v>
          </cell>
          <cell r="O76">
            <v>20566</v>
          </cell>
          <cell r="Q76">
            <v>0</v>
          </cell>
          <cell r="S76">
            <v>0</v>
          </cell>
          <cell r="T76">
            <v>0</v>
          </cell>
          <cell r="V76">
            <v>0</v>
          </cell>
          <cell r="W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</row>
        <row r="77">
          <cell r="G77">
            <v>126945000</v>
          </cell>
          <cell r="K77">
            <v>0</v>
          </cell>
          <cell r="N77">
            <v>8104</v>
          </cell>
          <cell r="O77">
            <v>8104</v>
          </cell>
          <cell r="Q77">
            <v>0</v>
          </cell>
          <cell r="R77">
            <v>29887762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1696930</v>
          </cell>
          <cell r="Z77">
            <v>1696930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12514966</v>
          </cell>
          <cell r="AL77">
            <v>13120000</v>
          </cell>
          <cell r="AM77">
            <v>700000</v>
          </cell>
          <cell r="AN77">
            <v>3552796</v>
          </cell>
          <cell r="AO77">
            <v>0</v>
          </cell>
        </row>
        <row r="78">
          <cell r="G78">
            <v>15470000</v>
          </cell>
          <cell r="K78">
            <v>0</v>
          </cell>
          <cell r="N78">
            <v>1424</v>
          </cell>
          <cell r="O78">
            <v>1424</v>
          </cell>
          <cell r="Y78">
            <v>234939</v>
          </cell>
          <cell r="Z78">
            <v>234939</v>
          </cell>
        </row>
        <row r="79">
          <cell r="G79">
            <v>65065000</v>
          </cell>
          <cell r="K79">
            <v>0</v>
          </cell>
          <cell r="N79">
            <v>6054</v>
          </cell>
          <cell r="O79">
            <v>6054</v>
          </cell>
        </row>
        <row r="80">
          <cell r="G80">
            <v>125580000</v>
          </cell>
          <cell r="N80">
            <v>11626</v>
          </cell>
          <cell r="O80">
            <v>11626</v>
          </cell>
        </row>
        <row r="81">
          <cell r="G81">
            <v>66430000</v>
          </cell>
          <cell r="K81">
            <v>0</v>
          </cell>
          <cell r="N81">
            <v>6131</v>
          </cell>
          <cell r="O81">
            <v>6131</v>
          </cell>
        </row>
        <row r="82">
          <cell r="G82">
            <v>72800000</v>
          </cell>
          <cell r="N82">
            <v>6718</v>
          </cell>
          <cell r="O82">
            <v>6718</v>
          </cell>
        </row>
        <row r="83">
          <cell r="K83">
            <v>0</v>
          </cell>
          <cell r="Q83">
            <v>0</v>
          </cell>
          <cell r="R83">
            <v>2400000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Y83">
            <v>2064415</v>
          </cell>
          <cell r="Z83">
            <v>2064415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0</v>
          </cell>
          <cell r="AL83">
            <v>1750000</v>
          </cell>
          <cell r="AM83">
            <v>600000</v>
          </cell>
          <cell r="AN83">
            <v>50000</v>
          </cell>
          <cell r="AO83">
            <v>0</v>
          </cell>
        </row>
        <row r="84">
          <cell r="G84">
            <v>144235000</v>
          </cell>
          <cell r="K84">
            <v>0</v>
          </cell>
          <cell r="N84">
            <v>13376</v>
          </cell>
          <cell r="O84">
            <v>13376</v>
          </cell>
        </row>
        <row r="85">
          <cell r="G85">
            <v>173810000</v>
          </cell>
          <cell r="K85">
            <v>0</v>
          </cell>
          <cell r="N85">
            <v>13557</v>
          </cell>
          <cell r="O85">
            <v>13557</v>
          </cell>
          <cell r="Q85">
            <v>0</v>
          </cell>
          <cell r="R85">
            <v>43110520</v>
          </cell>
          <cell r="S85">
            <v>0</v>
          </cell>
          <cell r="T85">
            <v>0</v>
          </cell>
          <cell r="U85">
            <v>4840700</v>
          </cell>
          <cell r="V85">
            <v>0</v>
          </cell>
          <cell r="W85">
            <v>0</v>
          </cell>
          <cell r="Y85">
            <v>3781563</v>
          </cell>
          <cell r="Z85">
            <v>3781563</v>
          </cell>
          <cell r="AA85">
            <v>0</v>
          </cell>
          <cell r="AB85">
            <v>1090700</v>
          </cell>
          <cell r="AC85">
            <v>0</v>
          </cell>
          <cell r="AD85">
            <v>0</v>
          </cell>
          <cell r="AE85">
            <v>0</v>
          </cell>
          <cell r="AG85">
            <v>3750000</v>
          </cell>
          <cell r="AH85">
            <v>0</v>
          </cell>
          <cell r="AI85">
            <v>0</v>
          </cell>
          <cell r="AK85">
            <v>24177720</v>
          </cell>
          <cell r="AL85">
            <v>16392000</v>
          </cell>
          <cell r="AM85">
            <v>940800</v>
          </cell>
          <cell r="AN85">
            <v>1600000</v>
          </cell>
          <cell r="AO85">
            <v>0</v>
          </cell>
        </row>
        <row r="86">
          <cell r="G86">
            <v>93730000</v>
          </cell>
          <cell r="N86">
            <v>8242</v>
          </cell>
          <cell r="O86">
            <v>8242</v>
          </cell>
          <cell r="Q86">
            <v>0</v>
          </cell>
          <cell r="R86">
            <v>22619000</v>
          </cell>
          <cell r="S86">
            <v>0</v>
          </cell>
          <cell r="T86">
            <v>0</v>
          </cell>
          <cell r="U86">
            <v>1500000</v>
          </cell>
          <cell r="V86">
            <v>0</v>
          </cell>
          <cell r="W86">
            <v>0</v>
          </cell>
          <cell r="Y86">
            <v>916795</v>
          </cell>
          <cell r="Z86">
            <v>1746222</v>
          </cell>
          <cell r="AA86">
            <v>0</v>
          </cell>
          <cell r="AB86">
            <v>1500000</v>
          </cell>
          <cell r="AC86">
            <v>0</v>
          </cell>
          <cell r="AD86">
            <v>0</v>
          </cell>
          <cell r="AE86">
            <v>0</v>
          </cell>
          <cell r="AG86">
            <v>0</v>
          </cell>
          <cell r="AH86">
            <v>0</v>
          </cell>
          <cell r="AI86">
            <v>0</v>
          </cell>
          <cell r="AK86">
            <v>19379000</v>
          </cell>
          <cell r="AL86">
            <v>470000</v>
          </cell>
          <cell r="AM86">
            <v>500000</v>
          </cell>
          <cell r="AN86">
            <v>2270000</v>
          </cell>
          <cell r="AO86">
            <v>0</v>
          </cell>
        </row>
        <row r="87">
          <cell r="G87">
            <v>90545000</v>
          </cell>
          <cell r="K87">
            <v>0</v>
          </cell>
          <cell r="N87">
            <v>8303</v>
          </cell>
          <cell r="O87">
            <v>8303</v>
          </cell>
        </row>
        <row r="88">
          <cell r="G88">
            <v>137865000</v>
          </cell>
          <cell r="K88">
            <v>0</v>
          </cell>
          <cell r="N88">
            <v>4604</v>
          </cell>
          <cell r="O88">
            <v>4604</v>
          </cell>
          <cell r="Q88">
            <v>0</v>
          </cell>
          <cell r="R88">
            <v>29735035</v>
          </cell>
          <cell r="S88">
            <v>0</v>
          </cell>
          <cell r="T88">
            <v>0</v>
          </cell>
          <cell r="U88">
            <v>7904800</v>
          </cell>
          <cell r="V88">
            <v>0</v>
          </cell>
          <cell r="W88">
            <v>0</v>
          </cell>
          <cell r="Y88">
            <v>315854</v>
          </cell>
          <cell r="Z88">
            <v>4376711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7904800</v>
          </cell>
          <cell r="AG88">
            <v>0</v>
          </cell>
          <cell r="AH88">
            <v>0</v>
          </cell>
          <cell r="AI88">
            <v>0</v>
          </cell>
          <cell r="AK88">
            <v>17935035</v>
          </cell>
          <cell r="AL88">
            <v>11000000</v>
          </cell>
          <cell r="AM88">
            <v>800000</v>
          </cell>
          <cell r="AN88">
            <v>0</v>
          </cell>
          <cell r="AO88">
            <v>0</v>
          </cell>
        </row>
        <row r="89">
          <cell r="G89">
            <v>116935000</v>
          </cell>
          <cell r="K89">
            <v>0</v>
          </cell>
          <cell r="N89">
            <v>9028</v>
          </cell>
          <cell r="O89">
            <v>9028</v>
          </cell>
          <cell r="Q89">
            <v>0</v>
          </cell>
          <cell r="R89">
            <v>21121000</v>
          </cell>
          <cell r="S89">
            <v>0</v>
          </cell>
          <cell r="T89">
            <v>0</v>
          </cell>
          <cell r="U89">
            <v>900000</v>
          </cell>
          <cell r="V89">
            <v>0</v>
          </cell>
          <cell r="W89">
            <v>0</v>
          </cell>
          <cell r="Y89">
            <v>135000</v>
          </cell>
          <cell r="Z89">
            <v>1621790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G89">
            <v>900000</v>
          </cell>
          <cell r="AH89">
            <v>0</v>
          </cell>
          <cell r="AI89">
            <v>0</v>
          </cell>
          <cell r="AK89">
            <v>7041000</v>
          </cell>
          <cell r="AL89">
            <v>12630000</v>
          </cell>
          <cell r="AM89">
            <v>1450000</v>
          </cell>
          <cell r="AN89">
            <v>0</v>
          </cell>
          <cell r="AO89">
            <v>0</v>
          </cell>
        </row>
        <row r="90">
          <cell r="G90">
            <v>236145000</v>
          </cell>
          <cell r="H90">
            <v>0</v>
          </cell>
          <cell r="K90">
            <v>0</v>
          </cell>
          <cell r="N90">
            <v>13845</v>
          </cell>
          <cell r="O90">
            <v>13845</v>
          </cell>
          <cell r="R90">
            <v>18931000</v>
          </cell>
          <cell r="S90">
            <v>0</v>
          </cell>
          <cell r="T90">
            <v>0</v>
          </cell>
          <cell r="U90">
            <v>11319000</v>
          </cell>
          <cell r="V90">
            <v>0</v>
          </cell>
          <cell r="W90">
            <v>0</v>
          </cell>
          <cell r="Y90">
            <v>654472</v>
          </cell>
          <cell r="Z90">
            <v>654472</v>
          </cell>
          <cell r="AA90">
            <v>0</v>
          </cell>
          <cell r="AB90">
            <v>4365000</v>
          </cell>
          <cell r="AC90">
            <v>0</v>
          </cell>
          <cell r="AD90">
            <v>0</v>
          </cell>
          <cell r="AE90">
            <v>6954000</v>
          </cell>
          <cell r="AG90">
            <v>0</v>
          </cell>
          <cell r="AH90">
            <v>0</v>
          </cell>
          <cell r="AI90">
            <v>0</v>
          </cell>
          <cell r="AK90">
            <v>0</v>
          </cell>
          <cell r="AL90">
            <v>17361000</v>
          </cell>
          <cell r="AM90">
            <v>1570000</v>
          </cell>
          <cell r="AN90">
            <v>0</v>
          </cell>
          <cell r="AO90">
            <v>0</v>
          </cell>
        </row>
        <row r="91">
          <cell r="G91">
            <v>203385000</v>
          </cell>
          <cell r="H91">
            <v>0</v>
          </cell>
          <cell r="K91">
            <v>0</v>
          </cell>
          <cell r="N91">
            <v>18663</v>
          </cell>
          <cell r="O91">
            <v>18663</v>
          </cell>
        </row>
        <row r="92">
          <cell r="G92">
            <v>77350000</v>
          </cell>
          <cell r="H92">
            <v>0</v>
          </cell>
          <cell r="K92">
            <v>0</v>
          </cell>
          <cell r="N92">
            <v>7230</v>
          </cell>
          <cell r="O92">
            <v>7230</v>
          </cell>
        </row>
        <row r="93">
          <cell r="G93">
            <v>146055000</v>
          </cell>
          <cell r="H93">
            <v>0</v>
          </cell>
          <cell r="K93">
            <v>0</v>
          </cell>
          <cell r="N93">
            <v>8915</v>
          </cell>
          <cell r="O93">
            <v>8915</v>
          </cell>
          <cell r="Q93">
            <v>0</v>
          </cell>
          <cell r="R93">
            <v>25000000</v>
          </cell>
          <cell r="S93">
            <v>0</v>
          </cell>
          <cell r="T93">
            <v>0</v>
          </cell>
          <cell r="U93">
            <v>8000000</v>
          </cell>
          <cell r="V93">
            <v>0</v>
          </cell>
          <cell r="W93">
            <v>0</v>
          </cell>
          <cell r="Y93">
            <v>1304136</v>
          </cell>
          <cell r="Z93">
            <v>1679136</v>
          </cell>
          <cell r="AA93">
            <v>0</v>
          </cell>
          <cell r="AB93">
            <v>4000000</v>
          </cell>
          <cell r="AC93">
            <v>0</v>
          </cell>
          <cell r="AD93">
            <v>0</v>
          </cell>
          <cell r="AE93">
            <v>4000000</v>
          </cell>
          <cell r="AH93">
            <v>0</v>
          </cell>
          <cell r="AI93">
            <v>0</v>
          </cell>
          <cell r="AK93">
            <v>15240000</v>
          </cell>
          <cell r="AL93">
            <v>8260000</v>
          </cell>
          <cell r="AM93">
            <v>1500000</v>
          </cell>
          <cell r="AN93">
            <v>0</v>
          </cell>
          <cell r="AO93">
            <v>0</v>
          </cell>
        </row>
        <row r="94">
          <cell r="G94">
            <v>41405000</v>
          </cell>
          <cell r="H94">
            <v>0</v>
          </cell>
          <cell r="K94">
            <v>0</v>
          </cell>
          <cell r="N94">
            <v>2446</v>
          </cell>
          <cell r="O94">
            <v>2446</v>
          </cell>
          <cell r="Q94">
            <v>0</v>
          </cell>
          <cell r="R94">
            <v>7273000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G94">
            <v>0</v>
          </cell>
          <cell r="AH94">
            <v>0</v>
          </cell>
          <cell r="AI94">
            <v>0</v>
          </cell>
          <cell r="AK94">
            <v>5813000</v>
          </cell>
          <cell r="AL94">
            <v>1460000</v>
          </cell>
          <cell r="AM94">
            <v>0</v>
          </cell>
          <cell r="AN94">
            <v>0</v>
          </cell>
          <cell r="AO94">
            <v>0</v>
          </cell>
        </row>
      </sheetData>
      <sheetData sheetId="12">
        <row r="8">
          <cell r="N8">
            <v>40263</v>
          </cell>
          <cell r="O8">
            <v>40263</v>
          </cell>
          <cell r="Q8">
            <v>0</v>
          </cell>
          <cell r="R8">
            <v>26129000</v>
          </cell>
          <cell r="S8">
            <v>0</v>
          </cell>
          <cell r="T8">
            <v>0</v>
          </cell>
          <cell r="U8">
            <v>1371000</v>
          </cell>
          <cell r="V8">
            <v>0</v>
          </cell>
          <cell r="W8">
            <v>0</v>
          </cell>
          <cell r="Y8">
            <v>1364968</v>
          </cell>
          <cell r="Z8">
            <v>1364968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1371000</v>
          </cell>
          <cell r="AH8">
            <v>0</v>
          </cell>
          <cell r="AI8">
            <v>0</v>
          </cell>
          <cell r="AK8">
            <v>9836000</v>
          </cell>
          <cell r="AL8">
            <v>16293000</v>
          </cell>
          <cell r="AM8">
            <v>0</v>
          </cell>
          <cell r="AN8">
            <v>0</v>
          </cell>
          <cell r="AO8">
            <v>0</v>
          </cell>
        </row>
        <row r="9">
          <cell r="N9">
            <v>49053</v>
          </cell>
          <cell r="O9">
            <v>49053</v>
          </cell>
          <cell r="Q9">
            <v>0</v>
          </cell>
          <cell r="R9">
            <v>38815000</v>
          </cell>
          <cell r="S9">
            <v>0</v>
          </cell>
          <cell r="T9">
            <v>0</v>
          </cell>
          <cell r="U9">
            <v>46185000</v>
          </cell>
          <cell r="V9">
            <v>0</v>
          </cell>
          <cell r="W9">
            <v>0</v>
          </cell>
          <cell r="Y9">
            <v>981973</v>
          </cell>
          <cell r="Z9">
            <v>981973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46185000</v>
          </cell>
          <cell r="AG9">
            <v>0</v>
          </cell>
          <cell r="AH9">
            <v>0</v>
          </cell>
          <cell r="AI9">
            <v>0</v>
          </cell>
          <cell r="AK9">
            <v>14515750</v>
          </cell>
          <cell r="AL9">
            <v>23799250</v>
          </cell>
          <cell r="AM9">
            <v>500000</v>
          </cell>
          <cell r="AN9">
            <v>0</v>
          </cell>
          <cell r="AO9">
            <v>0</v>
          </cell>
        </row>
        <row r="10">
          <cell r="N10">
            <v>30580</v>
          </cell>
          <cell r="O10">
            <v>30580</v>
          </cell>
          <cell r="Q10">
            <v>0</v>
          </cell>
          <cell r="R10">
            <v>20150000</v>
          </cell>
          <cell r="S10">
            <v>0</v>
          </cell>
          <cell r="T10">
            <v>0</v>
          </cell>
          <cell r="U10">
            <v>11250000</v>
          </cell>
          <cell r="V10">
            <v>0</v>
          </cell>
          <cell r="W10">
            <v>0</v>
          </cell>
          <cell r="Y10">
            <v>2035519</v>
          </cell>
          <cell r="Z10">
            <v>2171485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11250000</v>
          </cell>
          <cell r="AH10">
            <v>0</v>
          </cell>
          <cell r="AI10">
            <v>0</v>
          </cell>
          <cell r="AK10">
            <v>4292700</v>
          </cell>
          <cell r="AL10">
            <v>15857300</v>
          </cell>
          <cell r="AM10">
            <v>0</v>
          </cell>
          <cell r="AN10">
            <v>0</v>
          </cell>
          <cell r="AO10">
            <v>0</v>
          </cell>
        </row>
        <row r="11">
          <cell r="N11">
            <v>40458</v>
          </cell>
          <cell r="O11">
            <v>40458</v>
          </cell>
          <cell r="Q11">
            <v>0</v>
          </cell>
          <cell r="R11">
            <v>6748574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0</v>
          </cell>
          <cell r="AL11">
            <v>6748574</v>
          </cell>
          <cell r="AM11">
            <v>0</v>
          </cell>
          <cell r="AN11">
            <v>0</v>
          </cell>
          <cell r="AO11">
            <v>0</v>
          </cell>
        </row>
        <row r="12">
          <cell r="N12">
            <v>27199</v>
          </cell>
          <cell r="O12">
            <v>27199</v>
          </cell>
          <cell r="R12">
            <v>31950000</v>
          </cell>
          <cell r="V12">
            <v>0</v>
          </cell>
          <cell r="W12">
            <v>0</v>
          </cell>
          <cell r="Z12">
            <v>0</v>
          </cell>
          <cell r="AA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14396000</v>
          </cell>
          <cell r="AL12">
            <v>15254000</v>
          </cell>
          <cell r="AM12">
            <v>850000</v>
          </cell>
          <cell r="AN12">
            <v>1450000</v>
          </cell>
          <cell r="AO12">
            <v>0</v>
          </cell>
        </row>
        <row r="13">
          <cell r="N13">
            <v>59740</v>
          </cell>
          <cell r="O13">
            <v>59740</v>
          </cell>
          <cell r="Q13">
            <v>0</v>
          </cell>
          <cell r="R13">
            <v>48202000</v>
          </cell>
          <cell r="S13">
            <v>0</v>
          </cell>
          <cell r="T13">
            <v>0</v>
          </cell>
          <cell r="U13">
            <v>1914900</v>
          </cell>
          <cell r="V13">
            <v>0</v>
          </cell>
          <cell r="W13">
            <v>0</v>
          </cell>
          <cell r="Y13">
            <v>2260155</v>
          </cell>
          <cell r="Z13">
            <v>2260155</v>
          </cell>
          <cell r="AA13">
            <v>0</v>
          </cell>
          <cell r="AC13">
            <v>0</v>
          </cell>
          <cell r="AD13">
            <v>0</v>
          </cell>
          <cell r="AE13">
            <v>1914900</v>
          </cell>
          <cell r="AG13">
            <v>0</v>
          </cell>
          <cell r="AH13">
            <v>0</v>
          </cell>
          <cell r="AI13">
            <v>0</v>
          </cell>
          <cell r="AK13">
            <v>28682500</v>
          </cell>
          <cell r="AL13">
            <v>19519500</v>
          </cell>
          <cell r="AM13">
            <v>0</v>
          </cell>
          <cell r="AN13">
            <v>0</v>
          </cell>
          <cell r="AO13">
            <v>0</v>
          </cell>
        </row>
        <row r="14">
          <cell r="N14">
            <v>37833</v>
          </cell>
          <cell r="O14">
            <v>37833</v>
          </cell>
          <cell r="Q14">
            <v>0</v>
          </cell>
          <cell r="R14">
            <v>23625110</v>
          </cell>
          <cell r="S14">
            <v>0</v>
          </cell>
          <cell r="T14">
            <v>0</v>
          </cell>
          <cell r="U14">
            <v>3200000</v>
          </cell>
          <cell r="V14">
            <v>0</v>
          </cell>
          <cell r="W14">
            <v>0</v>
          </cell>
          <cell r="Y14">
            <v>1697885</v>
          </cell>
          <cell r="Z14">
            <v>2147343</v>
          </cell>
          <cell r="AA14">
            <v>0</v>
          </cell>
          <cell r="AB14">
            <v>3200000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9419360</v>
          </cell>
          <cell r="AL14">
            <v>13455750</v>
          </cell>
          <cell r="AM14">
            <v>50000</v>
          </cell>
          <cell r="AN14">
            <v>700000</v>
          </cell>
          <cell r="AO14">
            <v>0</v>
          </cell>
        </row>
        <row r="15">
          <cell r="N15">
            <v>28350</v>
          </cell>
          <cell r="O15">
            <v>28350</v>
          </cell>
          <cell r="Q15">
            <v>0</v>
          </cell>
          <cell r="R15">
            <v>13871000</v>
          </cell>
          <cell r="S15">
            <v>0</v>
          </cell>
          <cell r="T15">
            <v>0</v>
          </cell>
          <cell r="U15">
            <v>37629000</v>
          </cell>
          <cell r="V15">
            <v>0</v>
          </cell>
          <cell r="W15">
            <v>0</v>
          </cell>
          <cell r="Y15">
            <v>246867</v>
          </cell>
          <cell r="Z15">
            <v>246867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37629000</v>
          </cell>
          <cell r="AG15">
            <v>0</v>
          </cell>
          <cell r="AH15">
            <v>0</v>
          </cell>
          <cell r="AI15">
            <v>0</v>
          </cell>
          <cell r="AK15">
            <v>8584300</v>
          </cell>
          <cell r="AL15">
            <v>5286700</v>
          </cell>
          <cell r="AM15">
            <v>0</v>
          </cell>
          <cell r="AN15">
            <v>0</v>
          </cell>
          <cell r="AO15">
            <v>0</v>
          </cell>
        </row>
        <row r="16">
          <cell r="N16">
            <v>15767</v>
          </cell>
          <cell r="O16">
            <v>15767</v>
          </cell>
          <cell r="Q16">
            <v>0</v>
          </cell>
          <cell r="R16">
            <v>15720880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Y16">
            <v>799479</v>
          </cell>
          <cell r="Z16">
            <v>1585711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9480880</v>
          </cell>
          <cell r="AL16">
            <v>6240000</v>
          </cell>
          <cell r="AM16">
            <v>0</v>
          </cell>
          <cell r="AN16">
            <v>0</v>
          </cell>
          <cell r="AO16">
            <v>0</v>
          </cell>
        </row>
        <row r="17">
          <cell r="G17">
            <v>230685000</v>
          </cell>
          <cell r="N17">
            <v>53715</v>
          </cell>
          <cell r="O17">
            <v>53715</v>
          </cell>
          <cell r="Q17">
            <v>0</v>
          </cell>
          <cell r="R17">
            <v>49904300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Y17">
            <v>1239167</v>
          </cell>
          <cell r="Z17">
            <v>1239167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6524000</v>
          </cell>
          <cell r="AL17">
            <v>42680300</v>
          </cell>
          <cell r="AM17">
            <v>700000</v>
          </cell>
          <cell r="AN17">
            <v>0</v>
          </cell>
          <cell r="AO17">
            <v>0</v>
          </cell>
        </row>
        <row r="18">
          <cell r="G18">
            <v>116935000</v>
          </cell>
          <cell r="N18">
            <v>16337</v>
          </cell>
          <cell r="O18">
            <v>16337</v>
          </cell>
          <cell r="Q18">
            <v>0</v>
          </cell>
          <cell r="R18">
            <v>27774550</v>
          </cell>
          <cell r="S18">
            <v>0</v>
          </cell>
          <cell r="T18">
            <v>0</v>
          </cell>
          <cell r="U18">
            <v>25906000</v>
          </cell>
          <cell r="V18">
            <v>0</v>
          </cell>
          <cell r="W18">
            <v>0</v>
          </cell>
          <cell r="Y18">
            <v>218909</v>
          </cell>
          <cell r="Z18">
            <v>218909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25906000</v>
          </cell>
          <cell r="AG18">
            <v>0</v>
          </cell>
          <cell r="AH18">
            <v>0</v>
          </cell>
          <cell r="AI18">
            <v>0</v>
          </cell>
          <cell r="AK18">
            <v>8867000</v>
          </cell>
          <cell r="AL18">
            <v>18407550</v>
          </cell>
          <cell r="AM18">
            <v>500000</v>
          </cell>
          <cell r="AN18">
            <v>0</v>
          </cell>
          <cell r="AO18">
            <v>0</v>
          </cell>
        </row>
        <row r="19">
          <cell r="N19">
            <v>6642</v>
          </cell>
          <cell r="O19">
            <v>6642</v>
          </cell>
          <cell r="Q19">
            <v>0</v>
          </cell>
          <cell r="R19">
            <v>7413000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Y19">
            <v>327579</v>
          </cell>
          <cell r="Z19">
            <v>1009641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3674400</v>
          </cell>
          <cell r="AL19">
            <v>3738600</v>
          </cell>
          <cell r="AM19">
            <v>0</v>
          </cell>
          <cell r="AN19">
            <v>0</v>
          </cell>
          <cell r="AO19">
            <v>0</v>
          </cell>
        </row>
        <row r="20">
          <cell r="N20">
            <v>31772</v>
          </cell>
          <cell r="O20">
            <v>31772</v>
          </cell>
          <cell r="Q20">
            <v>0</v>
          </cell>
          <cell r="R20">
            <v>29740000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Y20">
            <v>1316009</v>
          </cell>
          <cell r="Z20">
            <v>1316009</v>
          </cell>
          <cell r="AA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15014100</v>
          </cell>
          <cell r="AL20">
            <v>13925900</v>
          </cell>
          <cell r="AM20">
            <v>800000</v>
          </cell>
          <cell r="AN20">
            <v>0</v>
          </cell>
          <cell r="AO20">
            <v>0</v>
          </cell>
        </row>
        <row r="21">
          <cell r="N21">
            <v>54003</v>
          </cell>
          <cell r="O21">
            <v>54003</v>
          </cell>
          <cell r="Q21">
            <v>0</v>
          </cell>
          <cell r="R21">
            <v>50600000</v>
          </cell>
          <cell r="S21">
            <v>0</v>
          </cell>
          <cell r="T21">
            <v>0</v>
          </cell>
          <cell r="U21">
            <v>14400000</v>
          </cell>
          <cell r="V21">
            <v>0</v>
          </cell>
          <cell r="W21">
            <v>0</v>
          </cell>
          <cell r="Y21">
            <v>4487858</v>
          </cell>
          <cell r="Z21">
            <v>4812098</v>
          </cell>
          <cell r="AA21">
            <v>0</v>
          </cell>
          <cell r="AB21">
            <v>14400000</v>
          </cell>
          <cell r="AC21">
            <v>0</v>
          </cell>
          <cell r="AD21">
            <v>0</v>
          </cell>
          <cell r="AE21">
            <v>0</v>
          </cell>
          <cell r="AH21">
            <v>0</v>
          </cell>
          <cell r="AI21">
            <v>0</v>
          </cell>
          <cell r="AK21">
            <v>33434000</v>
          </cell>
          <cell r="AL21">
            <v>16666000</v>
          </cell>
          <cell r="AM21">
            <v>500000</v>
          </cell>
          <cell r="AN21">
            <v>0</v>
          </cell>
          <cell r="AO21">
            <v>0</v>
          </cell>
        </row>
        <row r="22">
          <cell r="N22">
            <v>57975</v>
          </cell>
          <cell r="O22">
            <v>57975</v>
          </cell>
          <cell r="Q22">
            <v>0</v>
          </cell>
          <cell r="R22">
            <v>33472300</v>
          </cell>
          <cell r="S22">
            <v>0</v>
          </cell>
          <cell r="T22">
            <v>0</v>
          </cell>
          <cell r="U22">
            <v>33527700</v>
          </cell>
          <cell r="V22">
            <v>0</v>
          </cell>
          <cell r="W22">
            <v>0</v>
          </cell>
          <cell r="Y22">
            <v>553107</v>
          </cell>
          <cell r="Z22">
            <v>553107</v>
          </cell>
          <cell r="AA22">
            <v>0</v>
          </cell>
          <cell r="AB22">
            <v>2000000</v>
          </cell>
          <cell r="AC22">
            <v>0</v>
          </cell>
          <cell r="AD22">
            <v>0</v>
          </cell>
          <cell r="AE22">
            <v>31527700</v>
          </cell>
          <cell r="AG22">
            <v>0</v>
          </cell>
          <cell r="AH22">
            <v>0</v>
          </cell>
          <cell r="AI22">
            <v>0</v>
          </cell>
          <cell r="AK22">
            <v>17273350</v>
          </cell>
          <cell r="AL22">
            <v>16198950</v>
          </cell>
          <cell r="AM22">
            <v>0</v>
          </cell>
          <cell r="AN22">
            <v>0</v>
          </cell>
          <cell r="AO22">
            <v>0</v>
          </cell>
        </row>
        <row r="23">
          <cell r="N23">
            <v>21448</v>
          </cell>
          <cell r="O23">
            <v>21448</v>
          </cell>
          <cell r="Q23">
            <v>0</v>
          </cell>
          <cell r="R23">
            <v>13485000</v>
          </cell>
          <cell r="S23">
            <v>0</v>
          </cell>
          <cell r="T23">
            <v>3801000</v>
          </cell>
          <cell r="U23">
            <v>11515000</v>
          </cell>
          <cell r="V23">
            <v>0</v>
          </cell>
          <cell r="W23">
            <v>18363000</v>
          </cell>
          <cell r="Y23">
            <v>1152115</v>
          </cell>
          <cell r="Z23">
            <v>1152115</v>
          </cell>
          <cell r="AA23">
            <v>0</v>
          </cell>
          <cell r="AC23">
            <v>0</v>
          </cell>
          <cell r="AD23">
            <v>0</v>
          </cell>
          <cell r="AE23">
            <v>25378000</v>
          </cell>
          <cell r="AG23">
            <v>4500000</v>
          </cell>
          <cell r="AH23">
            <v>0</v>
          </cell>
          <cell r="AI23">
            <v>0</v>
          </cell>
          <cell r="AK23">
            <v>4375000</v>
          </cell>
          <cell r="AL23">
            <v>12311000</v>
          </cell>
          <cell r="AM23">
            <v>600000</v>
          </cell>
          <cell r="AN23">
            <v>0</v>
          </cell>
          <cell r="AO23">
            <v>0</v>
          </cell>
        </row>
        <row r="24">
          <cell r="N24">
            <v>17352</v>
          </cell>
          <cell r="O24">
            <v>17352</v>
          </cell>
          <cell r="Q24">
            <v>0</v>
          </cell>
          <cell r="R24">
            <v>35000000</v>
          </cell>
          <cell r="S24">
            <v>0</v>
          </cell>
          <cell r="T24">
            <v>3872000</v>
          </cell>
          <cell r="U24">
            <v>0</v>
          </cell>
          <cell r="V24">
            <v>0</v>
          </cell>
          <cell r="W24">
            <v>0</v>
          </cell>
          <cell r="Y24">
            <v>2355175</v>
          </cell>
          <cell r="Z24">
            <v>1652075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G24">
            <v>0</v>
          </cell>
          <cell r="AH24">
            <v>0</v>
          </cell>
          <cell r="AI24">
            <v>0</v>
          </cell>
          <cell r="AK24">
            <v>17596000</v>
          </cell>
          <cell r="AL24">
            <v>18825000</v>
          </cell>
          <cell r="AM24">
            <v>0</v>
          </cell>
          <cell r="AN24">
            <v>2451000</v>
          </cell>
          <cell r="AO24">
            <v>0</v>
          </cell>
        </row>
        <row r="25">
          <cell r="N25">
            <v>29174</v>
          </cell>
          <cell r="O25">
            <v>29174</v>
          </cell>
          <cell r="Q25">
            <v>0</v>
          </cell>
          <cell r="R25">
            <v>45634000</v>
          </cell>
          <cell r="S25">
            <v>0</v>
          </cell>
          <cell r="T25">
            <v>0</v>
          </cell>
          <cell r="U25">
            <v>14366000</v>
          </cell>
          <cell r="V25">
            <v>0</v>
          </cell>
          <cell r="W25">
            <v>0</v>
          </cell>
          <cell r="Y25">
            <v>1826183</v>
          </cell>
          <cell r="Z25">
            <v>1826183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14366000</v>
          </cell>
          <cell r="AG25">
            <v>0</v>
          </cell>
          <cell r="AH25">
            <v>0</v>
          </cell>
          <cell r="AI25">
            <v>0</v>
          </cell>
          <cell r="AK25">
            <v>11594200</v>
          </cell>
          <cell r="AL25">
            <v>31309800</v>
          </cell>
          <cell r="AM25">
            <v>2550000</v>
          </cell>
          <cell r="AN25">
            <v>180000</v>
          </cell>
          <cell r="AO25">
            <v>0</v>
          </cell>
        </row>
        <row r="26">
          <cell r="N26">
            <v>46504</v>
          </cell>
          <cell r="O26">
            <v>46504</v>
          </cell>
          <cell r="Q26">
            <v>0</v>
          </cell>
          <cell r="R26">
            <v>27686000</v>
          </cell>
          <cell r="S26">
            <v>0</v>
          </cell>
          <cell r="T26">
            <v>0</v>
          </cell>
          <cell r="U26">
            <v>20372000</v>
          </cell>
          <cell r="V26">
            <v>0</v>
          </cell>
          <cell r="W26">
            <v>0</v>
          </cell>
          <cell r="Y26">
            <v>3102841</v>
          </cell>
          <cell r="Z26">
            <v>0</v>
          </cell>
          <cell r="AA26">
            <v>0</v>
          </cell>
          <cell r="AB26">
            <v>20372000</v>
          </cell>
          <cell r="AC26">
            <v>0</v>
          </cell>
          <cell r="AD26">
            <v>0</v>
          </cell>
          <cell r="AE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8376000</v>
          </cell>
          <cell r="AL26">
            <v>18310000</v>
          </cell>
          <cell r="AM26">
            <v>750000</v>
          </cell>
          <cell r="AN26">
            <v>250000</v>
          </cell>
          <cell r="AO26">
            <v>0</v>
          </cell>
        </row>
        <row r="27">
          <cell r="N27">
            <v>1992</v>
          </cell>
          <cell r="O27">
            <v>1992</v>
          </cell>
          <cell r="Q27">
            <v>0</v>
          </cell>
          <cell r="R27">
            <v>4096000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1493000</v>
          </cell>
          <cell r="AL27">
            <v>2603000</v>
          </cell>
          <cell r="AM27">
            <v>0</v>
          </cell>
          <cell r="AN27">
            <v>0</v>
          </cell>
          <cell r="AO27">
            <v>0</v>
          </cell>
        </row>
        <row r="28">
          <cell r="G28">
            <v>293020000</v>
          </cell>
          <cell r="N28">
            <v>49177</v>
          </cell>
          <cell r="O28">
            <v>49177</v>
          </cell>
          <cell r="Q28">
            <v>0</v>
          </cell>
          <cell r="R28">
            <v>96766900</v>
          </cell>
          <cell r="S28">
            <v>0</v>
          </cell>
          <cell r="T28">
            <v>0</v>
          </cell>
          <cell r="U28">
            <v>20350100</v>
          </cell>
          <cell r="V28">
            <v>0</v>
          </cell>
          <cell r="W28">
            <v>0</v>
          </cell>
          <cell r="Y28">
            <v>8584144</v>
          </cell>
          <cell r="Z28">
            <v>8559144</v>
          </cell>
          <cell r="AA28">
            <v>0</v>
          </cell>
          <cell r="AB28">
            <v>10450000</v>
          </cell>
          <cell r="AC28">
            <v>0</v>
          </cell>
          <cell r="AD28">
            <v>0</v>
          </cell>
          <cell r="AE28">
            <v>6000100</v>
          </cell>
          <cell r="AG28">
            <v>3900000</v>
          </cell>
          <cell r="AH28">
            <v>0</v>
          </cell>
          <cell r="AI28">
            <v>0</v>
          </cell>
          <cell r="AK28">
            <v>49044500</v>
          </cell>
          <cell r="AL28">
            <v>45672400</v>
          </cell>
          <cell r="AM28">
            <v>1250000</v>
          </cell>
          <cell r="AN28">
            <v>800000</v>
          </cell>
          <cell r="AO28">
            <v>0</v>
          </cell>
        </row>
        <row r="29">
          <cell r="N29">
            <v>55959</v>
          </cell>
          <cell r="O29">
            <v>55959</v>
          </cell>
          <cell r="Q29">
            <v>0</v>
          </cell>
          <cell r="R29">
            <v>45169750</v>
          </cell>
          <cell r="S29">
            <v>0</v>
          </cell>
          <cell r="T29">
            <v>0</v>
          </cell>
          <cell r="V29">
            <v>0</v>
          </cell>
          <cell r="W29">
            <v>0</v>
          </cell>
          <cell r="Y29">
            <v>2721403</v>
          </cell>
          <cell r="Z29">
            <v>2671403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H29">
            <v>0</v>
          </cell>
          <cell r="AI29">
            <v>0</v>
          </cell>
          <cell r="AK29">
            <v>29308450</v>
          </cell>
          <cell r="AL29">
            <v>15711300</v>
          </cell>
          <cell r="AM29">
            <v>150000</v>
          </cell>
          <cell r="AO29">
            <v>0</v>
          </cell>
        </row>
        <row r="30">
          <cell r="G30">
            <v>101010000</v>
          </cell>
          <cell r="N30">
            <v>17197</v>
          </cell>
          <cell r="O30">
            <v>17197</v>
          </cell>
          <cell r="Q30">
            <v>0</v>
          </cell>
          <cell r="R30">
            <v>33864000</v>
          </cell>
          <cell r="S30">
            <v>0</v>
          </cell>
          <cell r="T30">
            <v>0</v>
          </cell>
          <cell r="U30">
            <v>16136000</v>
          </cell>
          <cell r="V30">
            <v>0</v>
          </cell>
          <cell r="W30">
            <v>0</v>
          </cell>
          <cell r="Y30">
            <v>643271</v>
          </cell>
          <cell r="Z30">
            <v>643271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14141000</v>
          </cell>
          <cell r="AG30">
            <v>1995000</v>
          </cell>
          <cell r="AH30">
            <v>0</v>
          </cell>
          <cell r="AI30">
            <v>0</v>
          </cell>
          <cell r="AK30">
            <v>11964000</v>
          </cell>
          <cell r="AL30">
            <v>20100000</v>
          </cell>
          <cell r="AM30">
            <v>1800000</v>
          </cell>
          <cell r="AN30">
            <v>0</v>
          </cell>
          <cell r="AO30">
            <v>0</v>
          </cell>
        </row>
        <row r="31">
          <cell r="N31">
            <v>31440</v>
          </cell>
          <cell r="O31">
            <v>31440</v>
          </cell>
          <cell r="Q31">
            <v>0</v>
          </cell>
          <cell r="R31">
            <v>32166000</v>
          </cell>
          <cell r="S31">
            <v>0</v>
          </cell>
          <cell r="T31">
            <v>0</v>
          </cell>
          <cell r="U31">
            <v>10300000</v>
          </cell>
          <cell r="V31">
            <v>0</v>
          </cell>
          <cell r="W31">
            <v>0</v>
          </cell>
          <cell r="Y31">
            <v>1011086</v>
          </cell>
          <cell r="Z31">
            <v>1011086</v>
          </cell>
          <cell r="AA31">
            <v>0</v>
          </cell>
          <cell r="AB31">
            <v>10300000</v>
          </cell>
          <cell r="AC31">
            <v>0</v>
          </cell>
          <cell r="AD31">
            <v>0</v>
          </cell>
          <cell r="AG31">
            <v>0</v>
          </cell>
          <cell r="AH31">
            <v>0</v>
          </cell>
          <cell r="AI31">
            <v>0</v>
          </cell>
          <cell r="AK31">
            <v>15771000</v>
          </cell>
          <cell r="AL31">
            <v>11800000</v>
          </cell>
          <cell r="AM31">
            <v>4445000</v>
          </cell>
          <cell r="AN31">
            <v>150000</v>
          </cell>
          <cell r="AO31">
            <v>0</v>
          </cell>
        </row>
        <row r="32">
          <cell r="N32">
            <v>29478</v>
          </cell>
          <cell r="O32">
            <v>29478</v>
          </cell>
          <cell r="Q32">
            <v>0</v>
          </cell>
          <cell r="R32">
            <v>35979685</v>
          </cell>
          <cell r="S32">
            <v>0</v>
          </cell>
          <cell r="T32">
            <v>0</v>
          </cell>
          <cell r="U32">
            <v>3500000</v>
          </cell>
          <cell r="V32">
            <v>0</v>
          </cell>
          <cell r="W32">
            <v>0</v>
          </cell>
          <cell r="Y32">
            <v>1642856</v>
          </cell>
          <cell r="Z32">
            <v>1642856</v>
          </cell>
          <cell r="AA32">
            <v>0</v>
          </cell>
          <cell r="AB32">
            <v>3500000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24437685</v>
          </cell>
          <cell r="AL32">
            <v>11042000</v>
          </cell>
          <cell r="AM32">
            <v>500000</v>
          </cell>
          <cell r="AN32">
            <v>0</v>
          </cell>
          <cell r="AO32">
            <v>0</v>
          </cell>
        </row>
        <row r="33">
          <cell r="G33">
            <v>286650000</v>
          </cell>
          <cell r="N33">
            <v>61005</v>
          </cell>
          <cell r="O33">
            <v>61005</v>
          </cell>
          <cell r="Q33">
            <v>0</v>
          </cell>
          <cell r="R33">
            <v>77168400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Y33">
            <v>1620960</v>
          </cell>
          <cell r="Z33">
            <v>1397987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27539000</v>
          </cell>
          <cell r="AL33">
            <v>44119400</v>
          </cell>
          <cell r="AM33">
            <v>3200000</v>
          </cell>
          <cell r="AN33">
            <v>2310000</v>
          </cell>
          <cell r="AO33">
            <v>0</v>
          </cell>
        </row>
        <row r="34">
          <cell r="N34">
            <v>50611</v>
          </cell>
          <cell r="O34">
            <v>50611</v>
          </cell>
          <cell r="Q34">
            <v>0</v>
          </cell>
          <cell r="R34">
            <v>50575000</v>
          </cell>
          <cell r="S34">
            <v>0</v>
          </cell>
          <cell r="T34">
            <v>0</v>
          </cell>
          <cell r="U34">
            <v>1950000</v>
          </cell>
          <cell r="V34">
            <v>0</v>
          </cell>
          <cell r="W34">
            <v>0</v>
          </cell>
          <cell r="Y34">
            <v>4140751</v>
          </cell>
          <cell r="Z34">
            <v>4140751</v>
          </cell>
          <cell r="AA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1950000</v>
          </cell>
          <cell r="AH34">
            <v>0</v>
          </cell>
          <cell r="AI34">
            <v>0</v>
          </cell>
          <cell r="AK34">
            <v>31125000</v>
          </cell>
          <cell r="AL34">
            <v>19450000</v>
          </cell>
          <cell r="AM34">
            <v>0</v>
          </cell>
          <cell r="AN34">
            <v>0</v>
          </cell>
          <cell r="AO34">
            <v>0</v>
          </cell>
        </row>
        <row r="35">
          <cell r="N35">
            <v>58147</v>
          </cell>
          <cell r="O35">
            <v>58147</v>
          </cell>
          <cell r="Q35">
            <v>0</v>
          </cell>
          <cell r="R35">
            <v>62567865</v>
          </cell>
          <cell r="S35">
            <v>0</v>
          </cell>
          <cell r="T35">
            <v>0</v>
          </cell>
          <cell r="U35">
            <v>2060000</v>
          </cell>
          <cell r="V35">
            <v>0</v>
          </cell>
          <cell r="W35">
            <v>0</v>
          </cell>
          <cell r="Y35">
            <v>4700146</v>
          </cell>
          <cell r="Z35">
            <v>4700146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2060000</v>
          </cell>
          <cell r="AH35">
            <v>0</v>
          </cell>
          <cell r="AI35">
            <v>0</v>
          </cell>
          <cell r="AK35">
            <v>46480965</v>
          </cell>
          <cell r="AL35">
            <v>16086900</v>
          </cell>
          <cell r="AM35">
            <v>0</v>
          </cell>
          <cell r="AN35">
            <v>0</v>
          </cell>
          <cell r="AO35">
            <v>0</v>
          </cell>
        </row>
        <row r="36">
          <cell r="N36">
            <v>24811</v>
          </cell>
          <cell r="O36">
            <v>24811</v>
          </cell>
          <cell r="Q36">
            <v>0</v>
          </cell>
          <cell r="R36">
            <v>30713700</v>
          </cell>
          <cell r="S36">
            <v>0</v>
          </cell>
          <cell r="T36">
            <v>0</v>
          </cell>
          <cell r="U36">
            <v>9286300</v>
          </cell>
          <cell r="V36">
            <v>0</v>
          </cell>
          <cell r="W36">
            <v>0</v>
          </cell>
          <cell r="Y36">
            <v>204218</v>
          </cell>
          <cell r="Z36">
            <v>204218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9286300</v>
          </cell>
          <cell r="AH36">
            <v>0</v>
          </cell>
          <cell r="AI36">
            <v>0</v>
          </cell>
          <cell r="AK36">
            <v>9853700</v>
          </cell>
          <cell r="AL36">
            <v>19760000</v>
          </cell>
          <cell r="AM36">
            <v>1100000</v>
          </cell>
          <cell r="AN36">
            <v>0</v>
          </cell>
          <cell r="AO36">
            <v>0</v>
          </cell>
        </row>
        <row r="37">
          <cell r="N37">
            <v>51890</v>
          </cell>
          <cell r="O37">
            <v>51890</v>
          </cell>
          <cell r="R37">
            <v>36216833</v>
          </cell>
          <cell r="S37">
            <v>0</v>
          </cell>
          <cell r="T37">
            <v>0</v>
          </cell>
          <cell r="U37">
            <v>18563944</v>
          </cell>
          <cell r="V37">
            <v>0</v>
          </cell>
          <cell r="W37">
            <v>0</v>
          </cell>
          <cell r="Y37">
            <v>3786254</v>
          </cell>
          <cell r="Z37">
            <v>3786254</v>
          </cell>
          <cell r="AA37">
            <v>0</v>
          </cell>
          <cell r="AB37">
            <v>14165000</v>
          </cell>
          <cell r="AC37">
            <v>0</v>
          </cell>
          <cell r="AD37">
            <v>0</v>
          </cell>
          <cell r="AE37">
            <v>2590000</v>
          </cell>
          <cell r="AG37">
            <v>1808944</v>
          </cell>
          <cell r="AH37">
            <v>0</v>
          </cell>
          <cell r="AI37">
            <v>0</v>
          </cell>
          <cell r="AK37">
            <v>10842000</v>
          </cell>
          <cell r="AL37">
            <v>17374833</v>
          </cell>
          <cell r="AM37">
            <v>0</v>
          </cell>
          <cell r="AN37">
            <v>8000000</v>
          </cell>
          <cell r="AO37">
            <v>0</v>
          </cell>
        </row>
        <row r="38">
          <cell r="N38">
            <v>63777</v>
          </cell>
          <cell r="O38">
            <v>63777</v>
          </cell>
          <cell r="Q38">
            <v>0</v>
          </cell>
          <cell r="R38">
            <v>22654200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Y38">
            <v>549228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G38">
            <v>0</v>
          </cell>
          <cell r="AI38">
            <v>0</v>
          </cell>
          <cell r="AK38">
            <v>5186000</v>
          </cell>
          <cell r="AL38">
            <v>15738200</v>
          </cell>
          <cell r="AM38">
            <v>1400000</v>
          </cell>
          <cell r="AN38">
            <v>330000</v>
          </cell>
          <cell r="AO38">
            <v>0</v>
          </cell>
        </row>
        <row r="39">
          <cell r="N39">
            <v>9689</v>
          </cell>
          <cell r="O39">
            <v>9689</v>
          </cell>
          <cell r="Q39">
            <v>0</v>
          </cell>
          <cell r="R39">
            <v>25748000</v>
          </cell>
          <cell r="S39">
            <v>0</v>
          </cell>
          <cell r="T39">
            <v>0</v>
          </cell>
          <cell r="V39">
            <v>0</v>
          </cell>
          <cell r="W39">
            <v>0</v>
          </cell>
          <cell r="Y39">
            <v>0</v>
          </cell>
          <cell r="Z39">
            <v>0</v>
          </cell>
          <cell r="AA39">
            <v>0</v>
          </cell>
          <cell r="AC39">
            <v>0</v>
          </cell>
          <cell r="AD39">
            <v>0</v>
          </cell>
          <cell r="AE39">
            <v>0</v>
          </cell>
          <cell r="AG39">
            <v>0</v>
          </cell>
          <cell r="AH39">
            <v>0</v>
          </cell>
          <cell r="AI39">
            <v>0</v>
          </cell>
          <cell r="AK39">
            <v>9150300</v>
          </cell>
          <cell r="AL39">
            <v>8738700</v>
          </cell>
          <cell r="AM39">
            <v>1075000</v>
          </cell>
          <cell r="AN39">
            <v>6784000</v>
          </cell>
          <cell r="AO39">
            <v>0</v>
          </cell>
        </row>
        <row r="40">
          <cell r="N40">
            <v>52839</v>
          </cell>
          <cell r="O40">
            <v>52839</v>
          </cell>
          <cell r="Q40">
            <v>0</v>
          </cell>
          <cell r="R40">
            <v>17456700</v>
          </cell>
          <cell r="S40">
            <v>0</v>
          </cell>
          <cell r="T40">
            <v>0</v>
          </cell>
          <cell r="U40">
            <v>12747000</v>
          </cell>
          <cell r="V40">
            <v>0</v>
          </cell>
          <cell r="W40">
            <v>0</v>
          </cell>
          <cell r="Y40">
            <v>676052</v>
          </cell>
          <cell r="Z40">
            <v>1300489</v>
          </cell>
          <cell r="AA40">
            <v>0</v>
          </cell>
          <cell r="AB40">
            <v>0</v>
          </cell>
          <cell r="AE40">
            <v>12747000</v>
          </cell>
          <cell r="AG40">
            <v>0</v>
          </cell>
          <cell r="AH40">
            <v>0</v>
          </cell>
          <cell r="AI40">
            <v>0</v>
          </cell>
          <cell r="AK40">
            <v>8888300</v>
          </cell>
          <cell r="AL40">
            <v>8268400</v>
          </cell>
          <cell r="AM40">
            <v>300000</v>
          </cell>
          <cell r="AN40">
            <v>0</v>
          </cell>
        </row>
        <row r="41">
          <cell r="N41">
            <v>29502</v>
          </cell>
          <cell r="O41">
            <v>29502</v>
          </cell>
          <cell r="Q41">
            <v>0</v>
          </cell>
          <cell r="R41">
            <v>40379000</v>
          </cell>
          <cell r="S41">
            <v>0</v>
          </cell>
          <cell r="T41">
            <v>0</v>
          </cell>
          <cell r="U41">
            <v>8530000</v>
          </cell>
          <cell r="V41">
            <v>0</v>
          </cell>
          <cell r="W41">
            <v>0</v>
          </cell>
          <cell r="Y41">
            <v>3819983</v>
          </cell>
          <cell r="Z41">
            <v>3819983</v>
          </cell>
          <cell r="AA41">
            <v>0</v>
          </cell>
          <cell r="AB41">
            <v>8200000</v>
          </cell>
          <cell r="AC41">
            <v>0</v>
          </cell>
          <cell r="AD41">
            <v>0</v>
          </cell>
          <cell r="AE41">
            <v>0</v>
          </cell>
          <cell r="AG41">
            <v>330000</v>
          </cell>
          <cell r="AH41">
            <v>0</v>
          </cell>
          <cell r="AI41">
            <v>0</v>
          </cell>
          <cell r="AK41">
            <v>26489000</v>
          </cell>
          <cell r="AL41">
            <v>13890000</v>
          </cell>
          <cell r="AM41">
            <v>0</v>
          </cell>
          <cell r="AN41">
            <v>0</v>
          </cell>
          <cell r="AO41">
            <v>0</v>
          </cell>
        </row>
        <row r="42">
          <cell r="N42">
            <v>33794</v>
          </cell>
          <cell r="O42">
            <v>33794</v>
          </cell>
          <cell r="Q42">
            <v>0</v>
          </cell>
          <cell r="R42">
            <v>88014385</v>
          </cell>
          <cell r="S42">
            <v>0</v>
          </cell>
          <cell r="T42">
            <v>0</v>
          </cell>
          <cell r="U42">
            <v>43958000</v>
          </cell>
          <cell r="V42">
            <v>0</v>
          </cell>
          <cell r="W42">
            <v>0</v>
          </cell>
          <cell r="Y42">
            <v>7901964</v>
          </cell>
          <cell r="Z42">
            <v>7901964</v>
          </cell>
          <cell r="AA42">
            <v>0</v>
          </cell>
          <cell r="AB42">
            <v>21238000</v>
          </cell>
          <cell r="AC42">
            <v>0</v>
          </cell>
          <cell r="AD42">
            <v>0</v>
          </cell>
          <cell r="AE42">
            <v>16170000</v>
          </cell>
          <cell r="AG42">
            <v>6550000</v>
          </cell>
          <cell r="AH42">
            <v>0</v>
          </cell>
          <cell r="AI42">
            <v>0</v>
          </cell>
          <cell r="AK42">
            <v>52714385</v>
          </cell>
          <cell r="AL42">
            <v>32150000</v>
          </cell>
          <cell r="AM42">
            <v>3150000</v>
          </cell>
          <cell r="AN42">
            <v>0</v>
          </cell>
          <cell r="AO42">
            <v>0</v>
          </cell>
        </row>
        <row r="43">
          <cell r="N43">
            <v>66975</v>
          </cell>
          <cell r="O43">
            <v>66975</v>
          </cell>
          <cell r="Q43">
            <v>0</v>
          </cell>
          <cell r="R43">
            <v>31714500</v>
          </cell>
          <cell r="S43">
            <v>0</v>
          </cell>
          <cell r="T43">
            <v>0</v>
          </cell>
          <cell r="U43">
            <v>14472000</v>
          </cell>
          <cell r="V43">
            <v>0</v>
          </cell>
          <cell r="W43">
            <v>0</v>
          </cell>
          <cell r="Y43">
            <v>693693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10472000</v>
          </cell>
          <cell r="AG43">
            <v>4000000</v>
          </cell>
          <cell r="AH43">
            <v>0</v>
          </cell>
          <cell r="AI43">
            <v>0</v>
          </cell>
          <cell r="AK43">
            <v>2700000</v>
          </cell>
          <cell r="AL43">
            <v>25634500</v>
          </cell>
          <cell r="AM43">
            <v>1000000</v>
          </cell>
          <cell r="AN43">
            <v>2380000</v>
          </cell>
          <cell r="AO43">
            <v>0</v>
          </cell>
        </row>
        <row r="44">
          <cell r="N44">
            <v>69055</v>
          </cell>
          <cell r="O44">
            <v>69055</v>
          </cell>
          <cell r="Q44">
            <v>0</v>
          </cell>
          <cell r="R44">
            <v>60572800</v>
          </cell>
          <cell r="S44">
            <v>0</v>
          </cell>
          <cell r="T44">
            <v>0</v>
          </cell>
          <cell r="U44">
            <v>2166000</v>
          </cell>
          <cell r="V44">
            <v>0</v>
          </cell>
          <cell r="W44">
            <v>0</v>
          </cell>
          <cell r="Y44">
            <v>2316089</v>
          </cell>
          <cell r="Z44">
            <v>2316089</v>
          </cell>
          <cell r="AA44">
            <v>0</v>
          </cell>
          <cell r="AB44">
            <v>2166000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31093900</v>
          </cell>
          <cell r="AL44">
            <v>28864900</v>
          </cell>
          <cell r="AM44">
            <v>0</v>
          </cell>
          <cell r="AN44">
            <v>614000</v>
          </cell>
          <cell r="AO44">
            <v>0</v>
          </cell>
        </row>
        <row r="45">
          <cell r="N45">
            <v>42842</v>
          </cell>
          <cell r="O45">
            <v>42842</v>
          </cell>
          <cell r="Q45">
            <v>0</v>
          </cell>
          <cell r="R45">
            <v>28214000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Y45">
            <v>1340740</v>
          </cell>
          <cell r="Z45">
            <v>1340740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12864000</v>
          </cell>
          <cell r="AL45">
            <v>15350000</v>
          </cell>
          <cell r="AM45">
            <v>0</v>
          </cell>
          <cell r="AN45">
            <v>0</v>
          </cell>
          <cell r="AO45">
            <v>0</v>
          </cell>
        </row>
        <row r="46">
          <cell r="N46">
            <v>14915</v>
          </cell>
          <cell r="O46">
            <v>14915</v>
          </cell>
          <cell r="Q46">
            <v>0</v>
          </cell>
          <cell r="R46">
            <v>23955650</v>
          </cell>
          <cell r="S46">
            <v>0</v>
          </cell>
          <cell r="T46">
            <v>0</v>
          </cell>
          <cell r="U46">
            <v>24000000</v>
          </cell>
          <cell r="V46">
            <v>0</v>
          </cell>
          <cell r="W46">
            <v>0</v>
          </cell>
          <cell r="Y46">
            <v>3220961</v>
          </cell>
          <cell r="Z46">
            <v>3220961</v>
          </cell>
          <cell r="AA46">
            <v>0</v>
          </cell>
          <cell r="AB46">
            <v>24000000</v>
          </cell>
          <cell r="AC46">
            <v>0</v>
          </cell>
          <cell r="AD46">
            <v>0</v>
          </cell>
          <cell r="AE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8191250</v>
          </cell>
          <cell r="AL46">
            <v>15614400</v>
          </cell>
          <cell r="AM46">
            <v>150000</v>
          </cell>
          <cell r="AN46">
            <v>0</v>
          </cell>
          <cell r="AO46">
            <v>0</v>
          </cell>
        </row>
        <row r="47">
          <cell r="N47">
            <v>59886</v>
          </cell>
          <cell r="O47">
            <v>59886</v>
          </cell>
          <cell r="Q47">
            <v>0</v>
          </cell>
          <cell r="R47">
            <v>30541800</v>
          </cell>
          <cell r="S47">
            <v>0</v>
          </cell>
          <cell r="T47">
            <v>0</v>
          </cell>
          <cell r="U47">
            <v>23140000</v>
          </cell>
          <cell r="V47">
            <v>0</v>
          </cell>
          <cell r="W47">
            <v>0</v>
          </cell>
          <cell r="Y47">
            <v>2242264</v>
          </cell>
          <cell r="Z47">
            <v>2242264</v>
          </cell>
          <cell r="AA47">
            <v>0</v>
          </cell>
          <cell r="AB47">
            <v>4600000</v>
          </cell>
          <cell r="AC47">
            <v>0</v>
          </cell>
          <cell r="AD47">
            <v>0</v>
          </cell>
          <cell r="AE47">
            <v>18540000</v>
          </cell>
          <cell r="AG47">
            <v>0</v>
          </cell>
          <cell r="AH47">
            <v>0</v>
          </cell>
          <cell r="AI47">
            <v>0</v>
          </cell>
          <cell r="AK47">
            <v>17452800</v>
          </cell>
          <cell r="AL47">
            <v>13089000</v>
          </cell>
          <cell r="AM47">
            <v>0</v>
          </cell>
          <cell r="AN47">
            <v>0</v>
          </cell>
          <cell r="AO47">
            <v>0</v>
          </cell>
        </row>
        <row r="48">
          <cell r="N48">
            <v>69807</v>
          </cell>
          <cell r="O48">
            <v>69807</v>
          </cell>
          <cell r="Q48">
            <v>0</v>
          </cell>
          <cell r="R48">
            <v>42654000</v>
          </cell>
          <cell r="S48">
            <v>0</v>
          </cell>
          <cell r="T48">
            <v>0</v>
          </cell>
          <cell r="U48">
            <v>54923000</v>
          </cell>
          <cell r="V48">
            <v>0</v>
          </cell>
          <cell r="W48">
            <v>0</v>
          </cell>
          <cell r="Y48">
            <v>1548919</v>
          </cell>
          <cell r="Z48">
            <v>1548919</v>
          </cell>
          <cell r="AA48">
            <v>0</v>
          </cell>
          <cell r="AB48">
            <v>10637000</v>
          </cell>
          <cell r="AC48">
            <v>0</v>
          </cell>
          <cell r="AD48">
            <v>0</v>
          </cell>
          <cell r="AE48">
            <v>43536000</v>
          </cell>
          <cell r="AG48">
            <v>750000</v>
          </cell>
          <cell r="AH48">
            <v>0</v>
          </cell>
          <cell r="AI48">
            <v>0</v>
          </cell>
          <cell r="AK48">
            <v>21116000</v>
          </cell>
          <cell r="AL48">
            <v>19738000</v>
          </cell>
          <cell r="AM48">
            <v>1800000</v>
          </cell>
          <cell r="AN48">
            <v>0</v>
          </cell>
          <cell r="AO48">
            <v>0</v>
          </cell>
        </row>
        <row r="49">
          <cell r="G49">
            <v>211575000</v>
          </cell>
          <cell r="N49">
            <v>37899</v>
          </cell>
          <cell r="O49">
            <v>37899</v>
          </cell>
          <cell r="Q49">
            <v>0</v>
          </cell>
          <cell r="R49">
            <v>75636130</v>
          </cell>
          <cell r="S49">
            <v>0</v>
          </cell>
          <cell r="T49">
            <v>0</v>
          </cell>
          <cell r="U49">
            <v>18720800</v>
          </cell>
          <cell r="V49">
            <v>0</v>
          </cell>
          <cell r="W49">
            <v>0</v>
          </cell>
          <cell r="Y49">
            <v>3882511</v>
          </cell>
          <cell r="Z49">
            <v>3882511</v>
          </cell>
          <cell r="AA49">
            <v>0</v>
          </cell>
          <cell r="AC49">
            <v>0</v>
          </cell>
          <cell r="AD49">
            <v>0</v>
          </cell>
          <cell r="AE49">
            <v>18720800</v>
          </cell>
          <cell r="AH49">
            <v>0</v>
          </cell>
          <cell r="AI49">
            <v>0</v>
          </cell>
          <cell r="AK49">
            <v>44194185</v>
          </cell>
          <cell r="AL49">
            <v>30341945</v>
          </cell>
          <cell r="AM49">
            <v>1100000</v>
          </cell>
          <cell r="AN49">
            <v>0</v>
          </cell>
        </row>
        <row r="50">
          <cell r="N50">
            <v>7210</v>
          </cell>
          <cell r="O50">
            <v>7210</v>
          </cell>
          <cell r="Q50">
            <v>0</v>
          </cell>
          <cell r="R50">
            <v>33914000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Y50">
            <v>1568514</v>
          </cell>
          <cell r="Z50">
            <v>1568514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18609000</v>
          </cell>
          <cell r="AL50">
            <v>12470000</v>
          </cell>
          <cell r="AM50">
            <v>2835000</v>
          </cell>
          <cell r="AN50">
            <v>0</v>
          </cell>
          <cell r="AO50">
            <v>0</v>
          </cell>
        </row>
        <row r="51">
          <cell r="N51">
            <v>30326</v>
          </cell>
          <cell r="O51">
            <v>30326</v>
          </cell>
          <cell r="Q51">
            <v>0</v>
          </cell>
          <cell r="R51">
            <v>34004207</v>
          </cell>
          <cell r="S51">
            <v>0</v>
          </cell>
          <cell r="T51">
            <v>0</v>
          </cell>
          <cell r="U51">
            <v>26194099</v>
          </cell>
          <cell r="V51">
            <v>0</v>
          </cell>
          <cell r="W51">
            <v>0</v>
          </cell>
          <cell r="Y51">
            <v>4437970</v>
          </cell>
          <cell r="Z51">
            <v>4437970</v>
          </cell>
          <cell r="AA51">
            <v>0</v>
          </cell>
          <cell r="AB51">
            <v>3200001</v>
          </cell>
          <cell r="AC51">
            <v>0</v>
          </cell>
          <cell r="AD51">
            <v>0</v>
          </cell>
          <cell r="AE51">
            <v>1500000</v>
          </cell>
          <cell r="AG51">
            <v>21494098</v>
          </cell>
          <cell r="AH51">
            <v>0</v>
          </cell>
          <cell r="AI51">
            <v>0</v>
          </cell>
          <cell r="AK51">
            <v>17739236</v>
          </cell>
          <cell r="AL51">
            <v>11565100</v>
          </cell>
          <cell r="AM51">
            <v>1850000</v>
          </cell>
          <cell r="AN51">
            <v>2849871</v>
          </cell>
          <cell r="AO51">
            <v>0</v>
          </cell>
        </row>
        <row r="52">
          <cell r="N52">
            <v>30539</v>
          </cell>
          <cell r="O52">
            <v>30539</v>
          </cell>
          <cell r="Q52">
            <v>0</v>
          </cell>
          <cell r="R52">
            <v>15283000</v>
          </cell>
          <cell r="S52">
            <v>0</v>
          </cell>
          <cell r="T52">
            <v>0</v>
          </cell>
          <cell r="U52">
            <v>33717000</v>
          </cell>
          <cell r="V52">
            <v>0</v>
          </cell>
          <cell r="W52">
            <v>0</v>
          </cell>
          <cell r="Y52">
            <v>0</v>
          </cell>
          <cell r="Z52">
            <v>1725008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33717000</v>
          </cell>
          <cell r="AG52">
            <v>0</v>
          </cell>
          <cell r="AH52">
            <v>0</v>
          </cell>
          <cell r="AI52">
            <v>0</v>
          </cell>
          <cell r="AK52">
            <v>5239660</v>
          </cell>
          <cell r="AL52">
            <v>10043340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35621</v>
          </cell>
          <cell r="O53">
            <v>35621</v>
          </cell>
          <cell r="Q53">
            <v>0</v>
          </cell>
          <cell r="R53">
            <v>16792450</v>
          </cell>
          <cell r="S53">
            <v>0</v>
          </cell>
          <cell r="T53">
            <v>0</v>
          </cell>
          <cell r="U53">
            <v>19686700</v>
          </cell>
          <cell r="V53">
            <v>0</v>
          </cell>
          <cell r="W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19686700</v>
          </cell>
          <cell r="AG53">
            <v>0</v>
          </cell>
          <cell r="AH53">
            <v>0</v>
          </cell>
          <cell r="AI53">
            <v>0</v>
          </cell>
          <cell r="AK53">
            <v>908000</v>
          </cell>
          <cell r="AL53">
            <v>14959450</v>
          </cell>
          <cell r="AM53">
            <v>925000</v>
          </cell>
          <cell r="AN53">
            <v>0</v>
          </cell>
          <cell r="AO53">
            <v>0</v>
          </cell>
        </row>
        <row r="54">
          <cell r="N54">
            <v>3596</v>
          </cell>
          <cell r="O54">
            <v>3596</v>
          </cell>
        </row>
        <row r="55">
          <cell r="N55">
            <v>36319</v>
          </cell>
          <cell r="O55">
            <v>36319</v>
          </cell>
          <cell r="Q55">
            <v>0</v>
          </cell>
          <cell r="R55">
            <v>30160000</v>
          </cell>
          <cell r="S55">
            <v>0</v>
          </cell>
          <cell r="T55">
            <v>0</v>
          </cell>
          <cell r="U55">
            <v>1990000</v>
          </cell>
          <cell r="V55">
            <v>0</v>
          </cell>
          <cell r="W55">
            <v>0</v>
          </cell>
          <cell r="Y55">
            <v>1002768</v>
          </cell>
          <cell r="Z55">
            <v>1002768</v>
          </cell>
          <cell r="AA55">
            <v>0</v>
          </cell>
          <cell r="AC55">
            <v>0</v>
          </cell>
          <cell r="AD55">
            <v>0</v>
          </cell>
          <cell r="AE55">
            <v>0</v>
          </cell>
          <cell r="AG55">
            <v>1990000</v>
          </cell>
          <cell r="AH55">
            <v>0</v>
          </cell>
          <cell r="AI55">
            <v>0</v>
          </cell>
          <cell r="AK55">
            <v>15512000</v>
          </cell>
          <cell r="AL55">
            <v>14648000</v>
          </cell>
          <cell r="AM55">
            <v>0</v>
          </cell>
          <cell r="AN55">
            <v>0</v>
          </cell>
          <cell r="AO55">
            <v>0</v>
          </cell>
        </row>
        <row r="56">
          <cell r="N56">
            <v>44636</v>
          </cell>
          <cell r="O56">
            <v>44636</v>
          </cell>
          <cell r="Q56">
            <v>0</v>
          </cell>
          <cell r="R56">
            <v>78368000</v>
          </cell>
          <cell r="S56">
            <v>0</v>
          </cell>
          <cell r="T56">
            <v>0</v>
          </cell>
          <cell r="U56">
            <v>21632000</v>
          </cell>
          <cell r="V56">
            <v>0</v>
          </cell>
          <cell r="W56">
            <v>0</v>
          </cell>
          <cell r="Y56">
            <v>3331475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21632000</v>
          </cell>
          <cell r="AG56">
            <v>0</v>
          </cell>
          <cell r="AH56">
            <v>0</v>
          </cell>
          <cell r="AI56">
            <v>0</v>
          </cell>
          <cell r="AK56">
            <v>39678000</v>
          </cell>
          <cell r="AL56">
            <v>31720000</v>
          </cell>
          <cell r="AM56">
            <v>0</v>
          </cell>
          <cell r="AN56">
            <v>6970000</v>
          </cell>
          <cell r="AO56">
            <v>0</v>
          </cell>
        </row>
        <row r="57">
          <cell r="N57">
            <v>36894</v>
          </cell>
          <cell r="O57">
            <v>36894</v>
          </cell>
          <cell r="Q57">
            <v>0</v>
          </cell>
          <cell r="R57">
            <v>105462725</v>
          </cell>
          <cell r="S57">
            <v>0</v>
          </cell>
          <cell r="T57">
            <v>0</v>
          </cell>
          <cell r="U57">
            <v>51910000</v>
          </cell>
          <cell r="V57">
            <v>0</v>
          </cell>
          <cell r="W57">
            <v>0</v>
          </cell>
          <cell r="Y57">
            <v>13444876</v>
          </cell>
          <cell r="Z57">
            <v>13444876</v>
          </cell>
          <cell r="AA57">
            <v>0</v>
          </cell>
          <cell r="AB57">
            <v>13050000</v>
          </cell>
          <cell r="AC57">
            <v>0</v>
          </cell>
          <cell r="AD57">
            <v>0</v>
          </cell>
          <cell r="AE57">
            <v>0</v>
          </cell>
          <cell r="AG57">
            <v>38860000</v>
          </cell>
          <cell r="AH57">
            <v>0</v>
          </cell>
          <cell r="AI57">
            <v>0</v>
          </cell>
          <cell r="AK57">
            <v>76933725</v>
          </cell>
          <cell r="AL57">
            <v>26704000</v>
          </cell>
          <cell r="AM57">
            <v>1825000</v>
          </cell>
          <cell r="AN57">
            <v>0</v>
          </cell>
          <cell r="AO57">
            <v>0</v>
          </cell>
        </row>
        <row r="58">
          <cell r="G58">
            <v>283010000</v>
          </cell>
          <cell r="N58">
            <v>55997</v>
          </cell>
          <cell r="O58">
            <v>55997</v>
          </cell>
          <cell r="Q58">
            <v>0</v>
          </cell>
          <cell r="R58">
            <v>41069700</v>
          </cell>
          <cell r="S58">
            <v>0</v>
          </cell>
          <cell r="T58">
            <v>0</v>
          </cell>
          <cell r="U58">
            <v>48820000</v>
          </cell>
          <cell r="V58">
            <v>0</v>
          </cell>
          <cell r="W58">
            <v>0</v>
          </cell>
          <cell r="Y58">
            <v>4585333</v>
          </cell>
          <cell r="Z58">
            <v>4585333</v>
          </cell>
          <cell r="AA58">
            <v>0</v>
          </cell>
          <cell r="AB58">
            <v>7500000</v>
          </cell>
          <cell r="AC58">
            <v>0</v>
          </cell>
          <cell r="AD58">
            <v>0</v>
          </cell>
          <cell r="AE58">
            <v>18570000</v>
          </cell>
          <cell r="AG58">
            <v>22750000</v>
          </cell>
          <cell r="AH58">
            <v>0</v>
          </cell>
          <cell r="AI58">
            <v>0</v>
          </cell>
          <cell r="AK58">
            <v>0</v>
          </cell>
          <cell r="AL58">
            <v>40569700</v>
          </cell>
          <cell r="AM58">
            <v>0</v>
          </cell>
          <cell r="AN58">
            <v>500000</v>
          </cell>
          <cell r="AO58">
            <v>0</v>
          </cell>
        </row>
        <row r="59">
          <cell r="N59">
            <v>70265</v>
          </cell>
          <cell r="O59">
            <v>70265</v>
          </cell>
          <cell r="Q59">
            <v>0</v>
          </cell>
          <cell r="R59">
            <v>42034055</v>
          </cell>
          <cell r="S59">
            <v>0</v>
          </cell>
          <cell r="T59">
            <v>8162400</v>
          </cell>
          <cell r="U59">
            <v>4800000</v>
          </cell>
          <cell r="V59">
            <v>0</v>
          </cell>
          <cell r="W59">
            <v>0</v>
          </cell>
          <cell r="Y59">
            <v>3279072</v>
          </cell>
          <cell r="Z59">
            <v>3279072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G59">
            <v>4800000</v>
          </cell>
          <cell r="AH59">
            <v>0</v>
          </cell>
          <cell r="AI59">
            <v>0</v>
          </cell>
          <cell r="AK59">
            <v>21881355</v>
          </cell>
          <cell r="AL59">
            <v>25815100</v>
          </cell>
          <cell r="AM59">
            <v>2500000</v>
          </cell>
          <cell r="AN59">
            <v>0</v>
          </cell>
        </row>
        <row r="60">
          <cell r="N60">
            <v>24665</v>
          </cell>
          <cell r="O60">
            <v>24665</v>
          </cell>
          <cell r="Q60">
            <v>0</v>
          </cell>
          <cell r="R60">
            <v>36239000</v>
          </cell>
          <cell r="S60">
            <v>0</v>
          </cell>
          <cell r="T60">
            <v>0</v>
          </cell>
          <cell r="U60">
            <v>1900000</v>
          </cell>
          <cell r="V60">
            <v>0</v>
          </cell>
          <cell r="W60">
            <v>0</v>
          </cell>
          <cell r="Y60">
            <v>252703</v>
          </cell>
          <cell r="Z60">
            <v>2824837</v>
          </cell>
          <cell r="AA60">
            <v>0</v>
          </cell>
          <cell r="AC60">
            <v>0</v>
          </cell>
          <cell r="AD60">
            <v>0</v>
          </cell>
          <cell r="AE60">
            <v>0</v>
          </cell>
          <cell r="AG60">
            <v>1900000</v>
          </cell>
          <cell r="AH60">
            <v>0</v>
          </cell>
          <cell r="AI60">
            <v>0</v>
          </cell>
          <cell r="AK60">
            <v>7465000</v>
          </cell>
          <cell r="AL60">
            <v>25024000</v>
          </cell>
          <cell r="AM60">
            <v>0</v>
          </cell>
          <cell r="AN60">
            <v>3750000</v>
          </cell>
          <cell r="AO60">
            <v>0</v>
          </cell>
        </row>
        <row r="61">
          <cell r="N61">
            <v>67598</v>
          </cell>
          <cell r="O61">
            <v>67598</v>
          </cell>
          <cell r="Q61">
            <v>0</v>
          </cell>
          <cell r="R61">
            <v>27858000</v>
          </cell>
          <cell r="S61">
            <v>0</v>
          </cell>
          <cell r="T61">
            <v>0</v>
          </cell>
          <cell r="V61">
            <v>0</v>
          </cell>
          <cell r="W61">
            <v>0</v>
          </cell>
          <cell r="Y61">
            <v>542038</v>
          </cell>
          <cell r="Z61">
            <v>227928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2700000</v>
          </cell>
          <cell r="AL61">
            <v>22608000</v>
          </cell>
          <cell r="AM61">
            <v>700000</v>
          </cell>
          <cell r="AN61">
            <v>1850000</v>
          </cell>
          <cell r="AO61">
            <v>0</v>
          </cell>
        </row>
        <row r="62">
          <cell r="G62">
            <v>111475000</v>
          </cell>
          <cell r="N62">
            <v>29069</v>
          </cell>
          <cell r="O62">
            <v>29069</v>
          </cell>
          <cell r="Q62">
            <v>0</v>
          </cell>
          <cell r="R62">
            <v>20385000</v>
          </cell>
          <cell r="S62">
            <v>0</v>
          </cell>
          <cell r="T62">
            <v>0</v>
          </cell>
          <cell r="V62">
            <v>0</v>
          </cell>
          <cell r="W62">
            <v>0</v>
          </cell>
          <cell r="Y62">
            <v>1437911</v>
          </cell>
          <cell r="Z62">
            <v>1437911</v>
          </cell>
          <cell r="AA62">
            <v>0</v>
          </cell>
          <cell r="AC62">
            <v>0</v>
          </cell>
          <cell r="AD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2400000</v>
          </cell>
          <cell r="AL62">
            <v>17585000</v>
          </cell>
          <cell r="AM62">
            <v>400000</v>
          </cell>
          <cell r="AN62">
            <v>0</v>
          </cell>
          <cell r="AO62">
            <v>0</v>
          </cell>
        </row>
        <row r="63">
          <cell r="N63">
            <v>25855</v>
          </cell>
          <cell r="O63">
            <v>25855</v>
          </cell>
          <cell r="Q63">
            <v>0</v>
          </cell>
          <cell r="R63">
            <v>11654550</v>
          </cell>
          <cell r="S63">
            <v>0</v>
          </cell>
          <cell r="T63">
            <v>0</v>
          </cell>
          <cell r="U63">
            <v>12800000</v>
          </cell>
          <cell r="V63">
            <v>0</v>
          </cell>
          <cell r="W63">
            <v>0</v>
          </cell>
          <cell r="Y63">
            <v>1645937</v>
          </cell>
          <cell r="Z63">
            <v>1665937</v>
          </cell>
          <cell r="AB63">
            <v>12800000</v>
          </cell>
          <cell r="AC63">
            <v>0</v>
          </cell>
          <cell r="AD63">
            <v>0</v>
          </cell>
          <cell r="AE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2126550</v>
          </cell>
          <cell r="AL63">
            <v>9528000</v>
          </cell>
          <cell r="AM63">
            <v>0</v>
          </cell>
          <cell r="AN63">
            <v>0</v>
          </cell>
          <cell r="AO63">
            <v>0</v>
          </cell>
        </row>
        <row r="64">
          <cell r="N64">
            <v>16565</v>
          </cell>
          <cell r="O64">
            <v>16565</v>
          </cell>
          <cell r="Q64">
            <v>0</v>
          </cell>
          <cell r="R64">
            <v>13743600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Y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701000</v>
          </cell>
          <cell r="AL64">
            <v>13042600</v>
          </cell>
          <cell r="AM64">
            <v>0</v>
          </cell>
          <cell r="AN64">
            <v>0</v>
          </cell>
          <cell r="AO64">
            <v>0</v>
          </cell>
        </row>
        <row r="65">
          <cell r="N65">
            <v>18405</v>
          </cell>
          <cell r="O65">
            <v>18405</v>
          </cell>
          <cell r="Q65">
            <v>0</v>
          </cell>
          <cell r="R65">
            <v>20789000</v>
          </cell>
          <cell r="S65">
            <v>0</v>
          </cell>
          <cell r="T65">
            <v>0</v>
          </cell>
          <cell r="U65">
            <v>51064500</v>
          </cell>
          <cell r="V65">
            <v>0</v>
          </cell>
          <cell r="W65">
            <v>0</v>
          </cell>
          <cell r="Y65">
            <v>2781568</v>
          </cell>
          <cell r="Z65">
            <v>2781568</v>
          </cell>
          <cell r="AA65">
            <v>0</v>
          </cell>
          <cell r="AB65">
            <v>18073500</v>
          </cell>
          <cell r="AC65">
            <v>0</v>
          </cell>
          <cell r="AD65">
            <v>0</v>
          </cell>
          <cell r="AE65">
            <v>29241000</v>
          </cell>
          <cell r="AG65">
            <v>3750000</v>
          </cell>
          <cell r="AH65">
            <v>0</v>
          </cell>
          <cell r="AI65">
            <v>0</v>
          </cell>
          <cell r="AK65">
            <v>11649000</v>
          </cell>
          <cell r="AL65">
            <v>8800000</v>
          </cell>
          <cell r="AM65">
            <v>340000</v>
          </cell>
          <cell r="AN65">
            <v>0</v>
          </cell>
          <cell r="AO65">
            <v>0</v>
          </cell>
        </row>
        <row r="66">
          <cell r="N66">
            <v>19135</v>
          </cell>
          <cell r="O66">
            <v>19135</v>
          </cell>
          <cell r="Q66">
            <v>0</v>
          </cell>
          <cell r="R66">
            <v>46141500</v>
          </cell>
          <cell r="S66">
            <v>0</v>
          </cell>
          <cell r="T66">
            <v>0</v>
          </cell>
          <cell r="U66">
            <v>75529700</v>
          </cell>
          <cell r="V66">
            <v>0</v>
          </cell>
          <cell r="W66">
            <v>0</v>
          </cell>
          <cell r="Y66">
            <v>7977639</v>
          </cell>
          <cell r="Z66">
            <v>7977639</v>
          </cell>
          <cell r="AB66">
            <v>23441500</v>
          </cell>
          <cell r="AC66">
            <v>0</v>
          </cell>
          <cell r="AD66">
            <v>0</v>
          </cell>
          <cell r="AE66">
            <v>26188200</v>
          </cell>
          <cell r="AG66">
            <v>25900000</v>
          </cell>
          <cell r="AH66">
            <v>0</v>
          </cell>
          <cell r="AI66">
            <v>0</v>
          </cell>
          <cell r="AK66">
            <v>30233500</v>
          </cell>
          <cell r="AL66">
            <v>14408000</v>
          </cell>
          <cell r="AM66">
            <v>1500000</v>
          </cell>
          <cell r="AN66">
            <v>0</v>
          </cell>
          <cell r="AO66">
            <v>0</v>
          </cell>
        </row>
        <row r="67">
          <cell r="N67">
            <v>10040</v>
          </cell>
          <cell r="O67">
            <v>10040</v>
          </cell>
          <cell r="Q67">
            <v>0</v>
          </cell>
          <cell r="R67">
            <v>8724335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360635</v>
          </cell>
          <cell r="Z67">
            <v>360635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8724335</v>
          </cell>
          <cell r="AM67">
            <v>0</v>
          </cell>
          <cell r="AN67">
            <v>0</v>
          </cell>
          <cell r="AO67">
            <v>0</v>
          </cell>
        </row>
        <row r="68">
          <cell r="N68">
            <v>17336</v>
          </cell>
          <cell r="O68">
            <v>17336</v>
          </cell>
          <cell r="Q68">
            <v>0</v>
          </cell>
          <cell r="R68">
            <v>22456890</v>
          </cell>
          <cell r="S68">
            <v>0</v>
          </cell>
          <cell r="T68">
            <v>0</v>
          </cell>
          <cell r="U68">
            <v>11518800</v>
          </cell>
          <cell r="V68">
            <v>0</v>
          </cell>
          <cell r="W68">
            <v>0</v>
          </cell>
          <cell r="Y68">
            <v>3052882</v>
          </cell>
          <cell r="Z68">
            <v>3052882</v>
          </cell>
          <cell r="AA68">
            <v>0</v>
          </cell>
          <cell r="AB68">
            <v>6523800</v>
          </cell>
          <cell r="AC68">
            <v>0</v>
          </cell>
          <cell r="AD68">
            <v>0</v>
          </cell>
          <cell r="AE68">
            <v>0</v>
          </cell>
          <cell r="AG68">
            <v>4995000</v>
          </cell>
          <cell r="AH68">
            <v>0</v>
          </cell>
          <cell r="AI68">
            <v>0</v>
          </cell>
          <cell r="AK68">
            <v>14242690</v>
          </cell>
          <cell r="AL68">
            <v>8214200</v>
          </cell>
          <cell r="AM68">
            <v>0</v>
          </cell>
          <cell r="AN68">
            <v>0</v>
          </cell>
          <cell r="AO68">
            <v>0</v>
          </cell>
        </row>
        <row r="69">
          <cell r="N69">
            <v>19972</v>
          </cell>
          <cell r="O69">
            <v>19972</v>
          </cell>
          <cell r="Q69">
            <v>0</v>
          </cell>
          <cell r="R69">
            <v>17664550</v>
          </cell>
          <cell r="S69">
            <v>0</v>
          </cell>
          <cell r="T69">
            <v>0</v>
          </cell>
          <cell r="U69">
            <v>25600000</v>
          </cell>
          <cell r="V69">
            <v>0</v>
          </cell>
          <cell r="W69">
            <v>0</v>
          </cell>
          <cell r="Y69">
            <v>2999371</v>
          </cell>
          <cell r="Z69">
            <v>2979371</v>
          </cell>
          <cell r="AA69">
            <v>0</v>
          </cell>
          <cell r="AB69">
            <v>25600000</v>
          </cell>
          <cell r="AC69">
            <v>0</v>
          </cell>
          <cell r="AD69">
            <v>0</v>
          </cell>
          <cell r="AE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4464596</v>
          </cell>
          <cell r="AL69">
            <v>13199954</v>
          </cell>
          <cell r="AM69">
            <v>0</v>
          </cell>
          <cell r="AN69">
            <v>0</v>
          </cell>
          <cell r="AO69">
            <v>0</v>
          </cell>
        </row>
        <row r="70">
          <cell r="N70">
            <v>19059</v>
          </cell>
          <cell r="O70">
            <v>19059</v>
          </cell>
          <cell r="Q70">
            <v>0</v>
          </cell>
          <cell r="R70">
            <v>9844300</v>
          </cell>
          <cell r="S70">
            <v>0</v>
          </cell>
          <cell r="T70">
            <v>9136000</v>
          </cell>
          <cell r="U70">
            <v>0</v>
          </cell>
          <cell r="V70">
            <v>0</v>
          </cell>
          <cell r="W70">
            <v>0</v>
          </cell>
          <cell r="Y70">
            <v>38818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4906300</v>
          </cell>
          <cell r="AL70">
            <v>12274000</v>
          </cell>
          <cell r="AM70">
            <v>1800000</v>
          </cell>
          <cell r="AN70">
            <v>0</v>
          </cell>
          <cell r="AO70">
            <v>0</v>
          </cell>
        </row>
        <row r="71">
          <cell r="N71">
            <v>19965</v>
          </cell>
          <cell r="O71">
            <v>19965</v>
          </cell>
          <cell r="Q71">
            <v>0</v>
          </cell>
          <cell r="R71">
            <v>41501400</v>
          </cell>
          <cell r="S71">
            <v>0</v>
          </cell>
          <cell r="T71">
            <v>0</v>
          </cell>
          <cell r="U71">
            <v>45075000</v>
          </cell>
          <cell r="V71">
            <v>0</v>
          </cell>
          <cell r="W71">
            <v>0</v>
          </cell>
          <cell r="Y71">
            <v>3853110</v>
          </cell>
          <cell r="Z71">
            <v>3853110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45075000</v>
          </cell>
          <cell r="AG71">
            <v>0</v>
          </cell>
          <cell r="AH71">
            <v>0</v>
          </cell>
          <cell r="AI71">
            <v>0</v>
          </cell>
          <cell r="AK71">
            <v>37614000</v>
          </cell>
          <cell r="AL71">
            <v>3887400</v>
          </cell>
          <cell r="AM71">
            <v>0</v>
          </cell>
          <cell r="AN71">
            <v>0</v>
          </cell>
          <cell r="AO71">
            <v>0</v>
          </cell>
        </row>
        <row r="72">
          <cell r="N72">
            <v>27188</v>
          </cell>
          <cell r="O72">
            <v>27188</v>
          </cell>
          <cell r="Q72">
            <v>0</v>
          </cell>
          <cell r="R72">
            <v>16216215</v>
          </cell>
          <cell r="S72">
            <v>0</v>
          </cell>
          <cell r="T72">
            <v>0</v>
          </cell>
          <cell r="U72">
            <v>18000000</v>
          </cell>
          <cell r="V72">
            <v>0</v>
          </cell>
          <cell r="W72">
            <v>0</v>
          </cell>
          <cell r="Y72">
            <v>2542179</v>
          </cell>
          <cell r="Z72">
            <v>2314906</v>
          </cell>
          <cell r="AA72">
            <v>0</v>
          </cell>
          <cell r="AB72">
            <v>18000000</v>
          </cell>
          <cell r="AC72">
            <v>0</v>
          </cell>
          <cell r="AD72">
            <v>0</v>
          </cell>
          <cell r="AE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4516215</v>
          </cell>
          <cell r="AL72">
            <v>10860000</v>
          </cell>
          <cell r="AM72">
            <v>0</v>
          </cell>
          <cell r="AN72">
            <v>840000</v>
          </cell>
          <cell r="AO72">
            <v>0</v>
          </cell>
        </row>
        <row r="73">
          <cell r="N73">
            <v>13772</v>
          </cell>
          <cell r="O73">
            <v>13772</v>
          </cell>
          <cell r="Q73">
            <v>0</v>
          </cell>
          <cell r="R73">
            <v>3242000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Y73">
            <v>24774</v>
          </cell>
          <cell r="Z73">
            <v>24774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250000</v>
          </cell>
          <cell r="AL73">
            <v>2992000</v>
          </cell>
          <cell r="AM73">
            <v>0</v>
          </cell>
          <cell r="AN73">
            <v>0</v>
          </cell>
          <cell r="AO73">
            <v>0</v>
          </cell>
        </row>
        <row r="74">
          <cell r="G74">
            <v>288925000</v>
          </cell>
          <cell r="N74">
            <v>66385</v>
          </cell>
          <cell r="O74">
            <v>66385</v>
          </cell>
          <cell r="Q74">
            <v>0</v>
          </cell>
          <cell r="R74">
            <v>71244600</v>
          </cell>
          <cell r="S74">
            <v>0</v>
          </cell>
          <cell r="T74">
            <v>0</v>
          </cell>
          <cell r="U74">
            <v>33900000</v>
          </cell>
          <cell r="V74">
            <v>0</v>
          </cell>
          <cell r="W74">
            <v>0</v>
          </cell>
          <cell r="Y74">
            <v>5903338</v>
          </cell>
          <cell r="Z74">
            <v>5903338</v>
          </cell>
          <cell r="AA74">
            <v>0</v>
          </cell>
          <cell r="AB74">
            <v>5200000</v>
          </cell>
          <cell r="AC74">
            <v>0</v>
          </cell>
          <cell r="AD74">
            <v>0</v>
          </cell>
          <cell r="AE74">
            <v>0</v>
          </cell>
          <cell r="AG74">
            <v>28700000</v>
          </cell>
          <cell r="AH74">
            <v>0</v>
          </cell>
          <cell r="AI74">
            <v>0</v>
          </cell>
          <cell r="AK74">
            <v>15771300</v>
          </cell>
          <cell r="AL74">
            <v>41833300</v>
          </cell>
          <cell r="AM74">
            <v>4350000</v>
          </cell>
          <cell r="AN74">
            <v>9290000</v>
          </cell>
          <cell r="AO74">
            <v>0</v>
          </cell>
        </row>
        <row r="75">
          <cell r="N75">
            <v>69495</v>
          </cell>
          <cell r="O75">
            <v>69495</v>
          </cell>
          <cell r="Q75">
            <v>0</v>
          </cell>
          <cell r="R75">
            <v>39503544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Y75">
            <v>849498</v>
          </cell>
          <cell r="Z75">
            <v>849498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G75">
            <v>0</v>
          </cell>
          <cell r="AH75">
            <v>0</v>
          </cell>
          <cell r="AI75">
            <v>0</v>
          </cell>
          <cell r="AK75">
            <v>7779444</v>
          </cell>
          <cell r="AL75">
            <v>12149600</v>
          </cell>
          <cell r="AM75">
            <v>900000</v>
          </cell>
          <cell r="AN75">
            <v>18674500</v>
          </cell>
          <cell r="AO75">
            <v>0</v>
          </cell>
        </row>
        <row r="76">
          <cell r="N76">
            <v>21916</v>
          </cell>
          <cell r="O76">
            <v>21916</v>
          </cell>
          <cell r="Q76">
            <v>0</v>
          </cell>
          <cell r="R76">
            <v>80648602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Y76">
            <v>5827504</v>
          </cell>
          <cell r="Z76">
            <v>5827504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G76">
            <v>0</v>
          </cell>
          <cell r="AH76">
            <v>0</v>
          </cell>
          <cell r="AI76">
            <v>0</v>
          </cell>
          <cell r="AK76">
            <v>58136602</v>
          </cell>
          <cell r="AL76">
            <v>22512000</v>
          </cell>
          <cell r="AM76">
            <v>0</v>
          </cell>
          <cell r="AN76">
            <v>0</v>
          </cell>
          <cell r="AO76">
            <v>0</v>
          </cell>
        </row>
        <row r="77">
          <cell r="N77">
            <v>13917</v>
          </cell>
          <cell r="O77">
            <v>13917</v>
          </cell>
          <cell r="Q77">
            <v>0</v>
          </cell>
          <cell r="R77">
            <v>17098600</v>
          </cell>
          <cell r="S77">
            <v>0</v>
          </cell>
          <cell r="T77">
            <v>0</v>
          </cell>
          <cell r="U77">
            <v>32470700</v>
          </cell>
          <cell r="V77">
            <v>0</v>
          </cell>
          <cell r="W77">
            <v>0</v>
          </cell>
          <cell r="Y77">
            <v>1848763</v>
          </cell>
          <cell r="Z77">
            <v>1848763</v>
          </cell>
          <cell r="AA77">
            <v>0</v>
          </cell>
          <cell r="AB77">
            <v>13900000</v>
          </cell>
          <cell r="AC77">
            <v>0</v>
          </cell>
          <cell r="AD77">
            <v>0</v>
          </cell>
          <cell r="AE77">
            <v>16160000</v>
          </cell>
          <cell r="AG77">
            <v>2410700</v>
          </cell>
          <cell r="AH77">
            <v>0</v>
          </cell>
          <cell r="AI77">
            <v>0</v>
          </cell>
          <cell r="AK77">
            <v>5003600</v>
          </cell>
          <cell r="AL77">
            <v>10945000</v>
          </cell>
          <cell r="AM77">
            <v>300000</v>
          </cell>
          <cell r="AN77">
            <v>850000</v>
          </cell>
          <cell r="AO77">
            <v>0</v>
          </cell>
        </row>
        <row r="78">
          <cell r="N78">
            <v>2524</v>
          </cell>
          <cell r="O78">
            <v>2524</v>
          </cell>
          <cell r="Q78">
            <v>0</v>
          </cell>
          <cell r="R78">
            <v>3734575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G78">
            <v>0</v>
          </cell>
          <cell r="AH78">
            <v>0</v>
          </cell>
          <cell r="AI78">
            <v>0</v>
          </cell>
          <cell r="AK78">
            <v>1534575</v>
          </cell>
          <cell r="AL78">
            <v>2200000</v>
          </cell>
          <cell r="AM78">
            <v>0</v>
          </cell>
          <cell r="AN78">
            <v>0</v>
          </cell>
          <cell r="AO78">
            <v>0</v>
          </cell>
        </row>
        <row r="79">
          <cell r="N79">
            <v>17765</v>
          </cell>
          <cell r="O79">
            <v>17765</v>
          </cell>
          <cell r="Q79">
            <v>0</v>
          </cell>
          <cell r="R79">
            <v>24399300</v>
          </cell>
          <cell r="S79">
            <v>0</v>
          </cell>
          <cell r="T79">
            <v>0</v>
          </cell>
          <cell r="U79">
            <v>6645500</v>
          </cell>
          <cell r="V79">
            <v>0</v>
          </cell>
          <cell r="W79">
            <v>0</v>
          </cell>
          <cell r="Y79">
            <v>1268395</v>
          </cell>
          <cell r="Z79">
            <v>1268395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6645500</v>
          </cell>
          <cell r="AG79">
            <v>0</v>
          </cell>
          <cell r="AH79">
            <v>0</v>
          </cell>
          <cell r="AI79">
            <v>0</v>
          </cell>
          <cell r="AK79">
            <v>12799300</v>
          </cell>
          <cell r="AL79">
            <v>11600000</v>
          </cell>
          <cell r="AM79">
            <v>0</v>
          </cell>
          <cell r="AN79">
            <v>0</v>
          </cell>
          <cell r="AO79">
            <v>0</v>
          </cell>
        </row>
        <row r="80">
          <cell r="N80">
            <v>26359</v>
          </cell>
          <cell r="O80">
            <v>26359</v>
          </cell>
          <cell r="Q80">
            <v>0</v>
          </cell>
          <cell r="R80">
            <v>20503675</v>
          </cell>
          <cell r="S80">
            <v>0</v>
          </cell>
          <cell r="T80">
            <v>0</v>
          </cell>
          <cell r="U80">
            <v>47650000</v>
          </cell>
          <cell r="V80">
            <v>0</v>
          </cell>
          <cell r="W80">
            <v>0</v>
          </cell>
          <cell r="Y80">
            <v>5569124</v>
          </cell>
          <cell r="Z80">
            <v>5569124</v>
          </cell>
          <cell r="AA80">
            <v>0</v>
          </cell>
          <cell r="AB80">
            <v>26800000</v>
          </cell>
          <cell r="AC80">
            <v>0</v>
          </cell>
          <cell r="AD80">
            <v>0</v>
          </cell>
          <cell r="AE80">
            <v>0</v>
          </cell>
          <cell r="AG80">
            <v>20850000</v>
          </cell>
          <cell r="AH80">
            <v>0</v>
          </cell>
          <cell r="AI80">
            <v>0</v>
          </cell>
          <cell r="AK80">
            <v>8547675</v>
          </cell>
          <cell r="AL80">
            <v>11956000</v>
          </cell>
          <cell r="AM80">
            <v>0</v>
          </cell>
          <cell r="AN80">
            <v>0</v>
          </cell>
          <cell r="AO80">
            <v>0</v>
          </cell>
        </row>
        <row r="81">
          <cell r="N81">
            <v>9282</v>
          </cell>
          <cell r="O81">
            <v>9282</v>
          </cell>
          <cell r="Q81">
            <v>0</v>
          </cell>
          <cell r="R81">
            <v>28300000</v>
          </cell>
          <cell r="S81">
            <v>0</v>
          </cell>
          <cell r="T81">
            <v>0</v>
          </cell>
          <cell r="U81">
            <v>12297000</v>
          </cell>
          <cell r="V81">
            <v>0</v>
          </cell>
          <cell r="W81">
            <v>0</v>
          </cell>
          <cell r="Y81">
            <v>2021968</v>
          </cell>
          <cell r="Z81">
            <v>2021968</v>
          </cell>
          <cell r="AA81">
            <v>0</v>
          </cell>
          <cell r="AB81">
            <v>2500000</v>
          </cell>
          <cell r="AC81">
            <v>0</v>
          </cell>
          <cell r="AD81">
            <v>0</v>
          </cell>
          <cell r="AE81">
            <v>8897000</v>
          </cell>
          <cell r="AG81">
            <v>900000</v>
          </cell>
          <cell r="AH81">
            <v>0</v>
          </cell>
          <cell r="AI81">
            <v>0</v>
          </cell>
          <cell r="AK81">
            <v>16025000</v>
          </cell>
          <cell r="AL81">
            <v>11275000</v>
          </cell>
          <cell r="AM81">
            <v>1000000</v>
          </cell>
          <cell r="AN81">
            <v>0</v>
          </cell>
          <cell r="AO81">
            <v>0</v>
          </cell>
        </row>
        <row r="82">
          <cell r="N82">
            <v>18878</v>
          </cell>
          <cell r="O82">
            <v>18878</v>
          </cell>
          <cell r="Q82">
            <v>0</v>
          </cell>
          <cell r="R82">
            <v>19159000</v>
          </cell>
          <cell r="U82">
            <v>1400000</v>
          </cell>
          <cell r="Y82">
            <v>1279396</v>
          </cell>
          <cell r="Z82">
            <v>1279396</v>
          </cell>
          <cell r="AB82">
            <v>1400000</v>
          </cell>
          <cell r="AK82">
            <v>14549000</v>
          </cell>
          <cell r="AL82">
            <v>4610000</v>
          </cell>
        </row>
        <row r="83">
          <cell r="G83">
            <v>138320000</v>
          </cell>
          <cell r="N83">
            <v>27357</v>
          </cell>
          <cell r="O83">
            <v>27357</v>
          </cell>
          <cell r="Q83">
            <v>0</v>
          </cell>
          <cell r="R83">
            <v>24931330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Y83">
            <v>1847338</v>
          </cell>
          <cell r="Z83">
            <v>1847338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3556000</v>
          </cell>
          <cell r="AL83">
            <v>17947330</v>
          </cell>
          <cell r="AM83">
            <v>1100000</v>
          </cell>
          <cell r="AN83">
            <v>2328000</v>
          </cell>
          <cell r="AO83">
            <v>0</v>
          </cell>
        </row>
        <row r="84">
          <cell r="N84">
            <v>42195</v>
          </cell>
          <cell r="O84">
            <v>42195</v>
          </cell>
          <cell r="Q84">
            <v>0</v>
          </cell>
          <cell r="R84">
            <v>27876500</v>
          </cell>
          <cell r="S84">
            <v>0</v>
          </cell>
          <cell r="T84">
            <v>0</v>
          </cell>
          <cell r="U84">
            <v>25603500</v>
          </cell>
          <cell r="V84">
            <v>0</v>
          </cell>
          <cell r="W84">
            <v>0</v>
          </cell>
          <cell r="Y84">
            <v>5339743</v>
          </cell>
          <cell r="Z84">
            <v>5339743</v>
          </cell>
          <cell r="AA84">
            <v>0</v>
          </cell>
          <cell r="AB84">
            <v>25603500</v>
          </cell>
          <cell r="AC84">
            <v>0</v>
          </cell>
          <cell r="AD84">
            <v>0</v>
          </cell>
          <cell r="AE84">
            <v>0</v>
          </cell>
          <cell r="AG84">
            <v>0</v>
          </cell>
          <cell r="AH84">
            <v>0</v>
          </cell>
          <cell r="AI84">
            <v>0</v>
          </cell>
          <cell r="AK84">
            <v>21742500</v>
          </cell>
          <cell r="AL84">
            <v>4314000</v>
          </cell>
          <cell r="AM84">
            <v>1320000</v>
          </cell>
          <cell r="AN84">
            <v>500000</v>
          </cell>
          <cell r="AO84">
            <v>0</v>
          </cell>
        </row>
        <row r="85">
          <cell r="N85">
            <v>37870</v>
          </cell>
          <cell r="O85">
            <v>37870</v>
          </cell>
          <cell r="Q85">
            <v>0</v>
          </cell>
          <cell r="R85">
            <v>17808950</v>
          </cell>
          <cell r="S85">
            <v>0</v>
          </cell>
          <cell r="T85">
            <v>0</v>
          </cell>
          <cell r="U85">
            <v>13450000</v>
          </cell>
          <cell r="V85">
            <v>0</v>
          </cell>
          <cell r="W85">
            <v>0</v>
          </cell>
          <cell r="Y85">
            <v>2223931</v>
          </cell>
          <cell r="Z85">
            <v>2223931</v>
          </cell>
          <cell r="AA85">
            <v>0</v>
          </cell>
          <cell r="AB85">
            <v>6550000</v>
          </cell>
          <cell r="AC85">
            <v>0</v>
          </cell>
          <cell r="AD85">
            <v>0</v>
          </cell>
          <cell r="AE85">
            <v>0</v>
          </cell>
          <cell r="AG85">
            <v>6900000</v>
          </cell>
          <cell r="AH85">
            <v>0</v>
          </cell>
          <cell r="AI85">
            <v>0</v>
          </cell>
          <cell r="AK85">
            <v>5490000</v>
          </cell>
          <cell r="AL85">
            <v>10216850</v>
          </cell>
          <cell r="AM85">
            <v>0</v>
          </cell>
          <cell r="AN85">
            <v>2102100</v>
          </cell>
          <cell r="AO85">
            <v>0</v>
          </cell>
        </row>
        <row r="86">
          <cell r="N86">
            <v>23128</v>
          </cell>
          <cell r="O86">
            <v>23128</v>
          </cell>
          <cell r="Q86">
            <v>0</v>
          </cell>
          <cell r="R86">
            <v>10110226</v>
          </cell>
          <cell r="S86">
            <v>0</v>
          </cell>
          <cell r="T86">
            <v>0</v>
          </cell>
          <cell r="U86">
            <v>3589000</v>
          </cell>
          <cell r="V86">
            <v>0</v>
          </cell>
          <cell r="W86">
            <v>0</v>
          </cell>
          <cell r="Y86">
            <v>0</v>
          </cell>
          <cell r="Z86">
            <v>0</v>
          </cell>
          <cell r="AA86">
            <v>0</v>
          </cell>
          <cell r="AB86">
            <v>3589000</v>
          </cell>
          <cell r="AC86">
            <v>0</v>
          </cell>
          <cell r="AD86">
            <v>0</v>
          </cell>
          <cell r="AE86">
            <v>0</v>
          </cell>
          <cell r="AG86">
            <v>0</v>
          </cell>
          <cell r="AH86">
            <v>0</v>
          </cell>
          <cell r="AI86">
            <v>0</v>
          </cell>
          <cell r="AK86">
            <v>7430226</v>
          </cell>
          <cell r="AL86">
            <v>670000</v>
          </cell>
          <cell r="AM86">
            <v>300000</v>
          </cell>
          <cell r="AN86">
            <v>1710000</v>
          </cell>
        </row>
        <row r="87">
          <cell r="N87">
            <v>18804</v>
          </cell>
          <cell r="O87">
            <v>18804</v>
          </cell>
          <cell r="Q87">
            <v>0</v>
          </cell>
          <cell r="R87">
            <v>23948800</v>
          </cell>
          <cell r="S87">
            <v>0</v>
          </cell>
          <cell r="T87">
            <v>0</v>
          </cell>
          <cell r="U87">
            <v>23673500</v>
          </cell>
          <cell r="V87">
            <v>0</v>
          </cell>
          <cell r="W87">
            <v>0</v>
          </cell>
          <cell r="Y87">
            <v>3596214</v>
          </cell>
          <cell r="Z87">
            <v>3596214</v>
          </cell>
          <cell r="AB87">
            <v>18100000</v>
          </cell>
          <cell r="AC87">
            <v>0</v>
          </cell>
          <cell r="AD87">
            <v>0</v>
          </cell>
          <cell r="AE87">
            <v>4273500</v>
          </cell>
          <cell r="AG87">
            <v>1300000</v>
          </cell>
          <cell r="AH87">
            <v>0</v>
          </cell>
          <cell r="AI87">
            <v>0</v>
          </cell>
          <cell r="AK87">
            <v>9705800</v>
          </cell>
          <cell r="AL87">
            <v>13818000</v>
          </cell>
          <cell r="AM87">
            <v>425000</v>
          </cell>
          <cell r="AN87">
            <v>0</v>
          </cell>
          <cell r="AO87">
            <v>0</v>
          </cell>
        </row>
        <row r="88">
          <cell r="N88">
            <v>18049</v>
          </cell>
          <cell r="O88">
            <v>18049</v>
          </cell>
          <cell r="Q88">
            <v>0</v>
          </cell>
          <cell r="R88">
            <v>16995965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Y88">
            <v>0</v>
          </cell>
          <cell r="Z88">
            <v>315854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G88">
            <v>0</v>
          </cell>
          <cell r="AH88">
            <v>0</v>
          </cell>
          <cell r="AI88">
            <v>0</v>
          </cell>
          <cell r="AK88">
            <v>6095965</v>
          </cell>
          <cell r="AL88">
            <v>10100000</v>
          </cell>
          <cell r="AM88">
            <v>800000</v>
          </cell>
          <cell r="AN88">
            <v>0</v>
          </cell>
          <cell r="AO88">
            <v>0</v>
          </cell>
        </row>
        <row r="89">
          <cell r="N89">
            <v>28845</v>
          </cell>
          <cell r="O89">
            <v>28845</v>
          </cell>
          <cell r="Q89">
            <v>0</v>
          </cell>
          <cell r="R89">
            <v>19400000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Y89">
            <v>392117</v>
          </cell>
          <cell r="Z89">
            <v>392117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G89">
            <v>0</v>
          </cell>
          <cell r="AH89">
            <v>0</v>
          </cell>
          <cell r="AI89">
            <v>0</v>
          </cell>
          <cell r="AK89">
            <v>7470000</v>
          </cell>
          <cell r="AL89">
            <v>10780000</v>
          </cell>
          <cell r="AM89">
            <v>1150000</v>
          </cell>
          <cell r="AN89">
            <v>0</v>
          </cell>
          <cell r="AO89">
            <v>0</v>
          </cell>
        </row>
        <row r="90">
          <cell r="N90">
            <v>49144</v>
          </cell>
          <cell r="O90">
            <v>49144</v>
          </cell>
          <cell r="Q90">
            <v>0</v>
          </cell>
          <cell r="R90">
            <v>24176000</v>
          </cell>
          <cell r="S90">
            <v>0</v>
          </cell>
          <cell r="T90">
            <v>0</v>
          </cell>
          <cell r="U90">
            <v>44070000</v>
          </cell>
          <cell r="V90">
            <v>0</v>
          </cell>
          <cell r="W90">
            <v>0</v>
          </cell>
          <cell r="Y90">
            <v>1194512</v>
          </cell>
          <cell r="Z90">
            <v>1194512</v>
          </cell>
          <cell r="AA90">
            <v>0</v>
          </cell>
          <cell r="AB90">
            <v>3900000</v>
          </cell>
          <cell r="AC90">
            <v>0</v>
          </cell>
          <cell r="AD90">
            <v>0</v>
          </cell>
          <cell r="AE90">
            <v>40170000</v>
          </cell>
          <cell r="AG90">
            <v>0</v>
          </cell>
          <cell r="AH90">
            <v>0</v>
          </cell>
          <cell r="AI90">
            <v>0</v>
          </cell>
          <cell r="AK90">
            <v>0</v>
          </cell>
          <cell r="AL90">
            <v>20426000</v>
          </cell>
          <cell r="AM90">
            <v>3750000</v>
          </cell>
          <cell r="AN90">
            <v>0</v>
          </cell>
          <cell r="AO90">
            <v>0</v>
          </cell>
        </row>
        <row r="91">
          <cell r="N91">
            <v>29734</v>
          </cell>
          <cell r="O91">
            <v>29734</v>
          </cell>
          <cell r="Q91">
            <v>0</v>
          </cell>
          <cell r="R91">
            <v>45063000</v>
          </cell>
          <cell r="S91">
            <v>0</v>
          </cell>
          <cell r="T91">
            <v>0</v>
          </cell>
          <cell r="U91">
            <v>79747600</v>
          </cell>
          <cell r="V91">
            <v>0</v>
          </cell>
          <cell r="W91">
            <v>0</v>
          </cell>
          <cell r="Y91">
            <v>9532473</v>
          </cell>
          <cell r="Z91">
            <v>9107564</v>
          </cell>
          <cell r="AA91">
            <v>0</v>
          </cell>
          <cell r="AB91">
            <v>19150000</v>
          </cell>
          <cell r="AC91">
            <v>0</v>
          </cell>
          <cell r="AD91">
            <v>0</v>
          </cell>
          <cell r="AE91">
            <v>13197600</v>
          </cell>
          <cell r="AG91">
            <v>47400000</v>
          </cell>
          <cell r="AH91">
            <v>0</v>
          </cell>
          <cell r="AI91">
            <v>0</v>
          </cell>
          <cell r="AK91">
            <v>22922400</v>
          </cell>
          <cell r="AL91">
            <v>21445600</v>
          </cell>
          <cell r="AM91">
            <v>200000</v>
          </cell>
          <cell r="AN91">
            <v>495000</v>
          </cell>
          <cell r="AO91">
            <v>0</v>
          </cell>
        </row>
        <row r="92">
          <cell r="N92">
            <v>14547</v>
          </cell>
          <cell r="O92">
            <v>14547</v>
          </cell>
          <cell r="Q92">
            <v>0</v>
          </cell>
          <cell r="R92">
            <v>13880000</v>
          </cell>
          <cell r="S92">
            <v>0</v>
          </cell>
          <cell r="T92">
            <v>0</v>
          </cell>
          <cell r="V92">
            <v>0</v>
          </cell>
          <cell r="W92">
            <v>0</v>
          </cell>
          <cell r="Y92">
            <v>248926</v>
          </cell>
          <cell r="Z92">
            <v>248926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G92">
            <v>0</v>
          </cell>
          <cell r="AH92">
            <v>0</v>
          </cell>
          <cell r="AI92">
            <v>0</v>
          </cell>
          <cell r="AK92">
            <v>3630000</v>
          </cell>
          <cell r="AL92">
            <v>9780000</v>
          </cell>
          <cell r="AM92">
            <v>470000</v>
          </cell>
          <cell r="AN92">
            <v>0</v>
          </cell>
          <cell r="AO92">
            <v>0</v>
          </cell>
        </row>
        <row r="93">
          <cell r="N93">
            <v>30083</v>
          </cell>
          <cell r="O93">
            <v>30083</v>
          </cell>
          <cell r="Q93">
            <v>0</v>
          </cell>
          <cell r="R93">
            <v>15925000</v>
          </cell>
          <cell r="S93">
            <v>0</v>
          </cell>
          <cell r="T93">
            <v>0</v>
          </cell>
          <cell r="U93">
            <v>15075000</v>
          </cell>
          <cell r="V93">
            <v>0</v>
          </cell>
          <cell r="W93">
            <v>0</v>
          </cell>
          <cell r="Y93">
            <v>75000</v>
          </cell>
          <cell r="Z93">
            <v>0</v>
          </cell>
          <cell r="AA93">
            <v>0</v>
          </cell>
          <cell r="AC93">
            <v>0</v>
          </cell>
          <cell r="AD93">
            <v>0</v>
          </cell>
          <cell r="AE93">
            <v>15075000</v>
          </cell>
          <cell r="AG93">
            <v>0</v>
          </cell>
          <cell r="AH93">
            <v>0</v>
          </cell>
          <cell r="AI93">
            <v>0</v>
          </cell>
          <cell r="AK93">
            <v>6035000</v>
          </cell>
          <cell r="AL93">
            <v>8290000</v>
          </cell>
          <cell r="AM93">
            <v>1600000</v>
          </cell>
          <cell r="AN93">
            <v>0</v>
          </cell>
          <cell r="AO93">
            <v>0</v>
          </cell>
        </row>
        <row r="94">
          <cell r="N94">
            <v>9544</v>
          </cell>
          <cell r="O94">
            <v>9544</v>
          </cell>
          <cell r="Q94">
            <v>0</v>
          </cell>
          <cell r="R94">
            <v>7727000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G94">
            <v>0</v>
          </cell>
          <cell r="AH94">
            <v>0</v>
          </cell>
          <cell r="AI94">
            <v>0</v>
          </cell>
          <cell r="AK94">
            <v>6267000</v>
          </cell>
          <cell r="AL94">
            <v>1460000</v>
          </cell>
          <cell r="AM94">
            <v>0</v>
          </cell>
          <cell r="AN94">
            <v>0</v>
          </cell>
          <cell r="AO94">
            <v>0</v>
          </cell>
        </row>
      </sheetData>
      <sheetData sheetId="13">
        <row r="8">
          <cell r="N8">
            <v>31693</v>
          </cell>
          <cell r="O8">
            <v>31693</v>
          </cell>
          <cell r="Q8">
            <v>0</v>
          </cell>
          <cell r="R8">
            <v>29071000</v>
          </cell>
          <cell r="S8">
            <v>0</v>
          </cell>
          <cell r="T8">
            <v>0</v>
          </cell>
          <cell r="U8">
            <v>2929000</v>
          </cell>
          <cell r="V8">
            <v>0</v>
          </cell>
          <cell r="W8">
            <v>0</v>
          </cell>
          <cell r="Y8">
            <v>1026465</v>
          </cell>
          <cell r="Z8">
            <v>1026465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2929000</v>
          </cell>
          <cell r="AG8">
            <v>0</v>
          </cell>
          <cell r="AH8">
            <v>0</v>
          </cell>
          <cell r="AI8">
            <v>0</v>
          </cell>
          <cell r="AK8">
            <v>15675850</v>
          </cell>
          <cell r="AL8">
            <v>13395150</v>
          </cell>
          <cell r="AM8">
            <v>0</v>
          </cell>
          <cell r="AN8">
            <v>0</v>
          </cell>
          <cell r="AO8">
            <v>0</v>
          </cell>
        </row>
        <row r="9">
          <cell r="N9">
            <v>46651</v>
          </cell>
          <cell r="O9">
            <v>46651</v>
          </cell>
          <cell r="Q9">
            <v>0</v>
          </cell>
          <cell r="R9">
            <v>25110000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Y9">
            <v>1371720</v>
          </cell>
          <cell r="Z9">
            <v>1371720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K9">
            <v>12302000</v>
          </cell>
          <cell r="AL9">
            <v>12458000</v>
          </cell>
          <cell r="AM9">
            <v>350000</v>
          </cell>
          <cell r="AN9">
            <v>0</v>
          </cell>
          <cell r="AO9">
            <v>0</v>
          </cell>
        </row>
        <row r="10">
          <cell r="N10">
            <v>23543</v>
          </cell>
          <cell r="O10">
            <v>23543</v>
          </cell>
          <cell r="Q10">
            <v>0</v>
          </cell>
          <cell r="R10">
            <v>27900000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Y10">
            <v>1183636</v>
          </cell>
          <cell r="Z10">
            <v>895272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K10">
            <v>11678700</v>
          </cell>
          <cell r="AL10">
            <v>16221300</v>
          </cell>
          <cell r="AM10">
            <v>0</v>
          </cell>
          <cell r="AN10">
            <v>0</v>
          </cell>
          <cell r="AO10">
            <v>0</v>
          </cell>
        </row>
        <row r="11">
          <cell r="N11">
            <v>34416</v>
          </cell>
          <cell r="O11">
            <v>34416</v>
          </cell>
          <cell r="Q11">
            <v>0</v>
          </cell>
          <cell r="R11">
            <v>29782766</v>
          </cell>
          <cell r="S11">
            <v>0</v>
          </cell>
          <cell r="T11">
            <v>0</v>
          </cell>
          <cell r="U11">
            <v>9000000</v>
          </cell>
          <cell r="V11">
            <v>0</v>
          </cell>
          <cell r="W11">
            <v>0</v>
          </cell>
          <cell r="Y11">
            <v>2172225</v>
          </cell>
          <cell r="Z11">
            <v>2172225</v>
          </cell>
          <cell r="AA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9000000</v>
          </cell>
          <cell r="AH11">
            <v>0</v>
          </cell>
          <cell r="AI11">
            <v>0</v>
          </cell>
          <cell r="AK11">
            <v>6562000</v>
          </cell>
          <cell r="AL11">
            <v>23220766</v>
          </cell>
          <cell r="AM11">
            <v>0</v>
          </cell>
          <cell r="AN11">
            <v>0</v>
          </cell>
          <cell r="AO11">
            <v>0</v>
          </cell>
        </row>
        <row r="12">
          <cell r="N12">
            <v>20256</v>
          </cell>
          <cell r="O12">
            <v>20256</v>
          </cell>
          <cell r="R12">
            <v>20527800</v>
          </cell>
          <cell r="U12">
            <v>5522200</v>
          </cell>
          <cell r="V12">
            <v>0</v>
          </cell>
          <cell r="W12">
            <v>0</v>
          </cell>
          <cell r="Y12">
            <v>443750</v>
          </cell>
          <cell r="Z12">
            <v>1334372</v>
          </cell>
          <cell r="AA12">
            <v>0</v>
          </cell>
          <cell r="AB12">
            <v>3550000</v>
          </cell>
          <cell r="AC12">
            <v>0</v>
          </cell>
          <cell r="AD12">
            <v>0</v>
          </cell>
          <cell r="AE12">
            <v>1972200</v>
          </cell>
          <cell r="AG12">
            <v>0</v>
          </cell>
          <cell r="AH12">
            <v>0</v>
          </cell>
          <cell r="AI12">
            <v>0</v>
          </cell>
          <cell r="AK12">
            <v>6886800</v>
          </cell>
          <cell r="AL12">
            <v>12908000</v>
          </cell>
          <cell r="AM12">
            <v>350000</v>
          </cell>
          <cell r="AN12">
            <v>383000</v>
          </cell>
          <cell r="AO12">
            <v>0</v>
          </cell>
        </row>
        <row r="13">
          <cell r="N13">
            <v>42237</v>
          </cell>
          <cell r="O13">
            <v>42237</v>
          </cell>
          <cell r="Q13">
            <v>0</v>
          </cell>
          <cell r="R13">
            <v>56439200</v>
          </cell>
          <cell r="S13">
            <v>0</v>
          </cell>
          <cell r="T13">
            <v>0</v>
          </cell>
          <cell r="U13">
            <v>13350000</v>
          </cell>
          <cell r="V13">
            <v>0</v>
          </cell>
          <cell r="W13">
            <v>0</v>
          </cell>
          <cell r="Y13">
            <v>5219767</v>
          </cell>
          <cell r="Z13">
            <v>5219767</v>
          </cell>
          <cell r="AA13">
            <v>0</v>
          </cell>
          <cell r="AB13">
            <v>13350000</v>
          </cell>
          <cell r="AC13">
            <v>0</v>
          </cell>
          <cell r="AD13">
            <v>0</v>
          </cell>
          <cell r="AE13">
            <v>0</v>
          </cell>
          <cell r="AH13">
            <v>0</v>
          </cell>
          <cell r="AI13">
            <v>0</v>
          </cell>
          <cell r="AK13">
            <v>40756000</v>
          </cell>
          <cell r="AL13">
            <v>14733200</v>
          </cell>
          <cell r="AM13">
            <v>0</v>
          </cell>
          <cell r="AN13">
            <v>950000</v>
          </cell>
          <cell r="AO13">
            <v>0</v>
          </cell>
        </row>
        <row r="14">
          <cell r="N14">
            <v>29915</v>
          </cell>
          <cell r="O14">
            <v>29915</v>
          </cell>
          <cell r="Q14">
            <v>0</v>
          </cell>
          <cell r="R14">
            <v>19437360</v>
          </cell>
          <cell r="S14">
            <v>0</v>
          </cell>
          <cell r="T14">
            <v>0</v>
          </cell>
          <cell r="U14">
            <v>4500000</v>
          </cell>
          <cell r="V14">
            <v>0</v>
          </cell>
          <cell r="W14">
            <v>0</v>
          </cell>
          <cell r="Y14">
            <v>1098597</v>
          </cell>
          <cell r="Z14">
            <v>879506</v>
          </cell>
          <cell r="AA14">
            <v>0</v>
          </cell>
          <cell r="AB14">
            <v>4500000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4677410</v>
          </cell>
          <cell r="AL14">
            <v>13059950</v>
          </cell>
          <cell r="AM14">
            <v>300000</v>
          </cell>
          <cell r="AN14">
            <v>1400000</v>
          </cell>
          <cell r="AO14">
            <v>0</v>
          </cell>
        </row>
        <row r="15">
          <cell r="I15">
            <v>22500000</v>
          </cell>
          <cell r="N15">
            <v>27010</v>
          </cell>
          <cell r="O15">
            <v>27010</v>
          </cell>
          <cell r="R15">
            <v>11000000</v>
          </cell>
          <cell r="S15">
            <v>0</v>
          </cell>
          <cell r="T15">
            <v>5000000</v>
          </cell>
          <cell r="U15">
            <v>13000000</v>
          </cell>
          <cell r="V15">
            <v>0</v>
          </cell>
          <cell r="W15">
            <v>0</v>
          </cell>
          <cell r="Y15">
            <v>1641743</v>
          </cell>
          <cell r="Z15">
            <v>1641743</v>
          </cell>
          <cell r="AA15">
            <v>0</v>
          </cell>
          <cell r="AB15">
            <v>13000000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8414805</v>
          </cell>
          <cell r="AL15">
            <v>7585195</v>
          </cell>
          <cell r="AM15">
            <v>0</v>
          </cell>
          <cell r="AN15">
            <v>0</v>
          </cell>
          <cell r="AO15">
            <v>0</v>
          </cell>
        </row>
        <row r="16">
          <cell r="N16">
            <v>17593</v>
          </cell>
          <cell r="O16">
            <v>17593</v>
          </cell>
          <cell r="Q16">
            <v>0</v>
          </cell>
          <cell r="R16">
            <v>4832000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Y16">
            <v>404263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3672000</v>
          </cell>
          <cell r="AL16">
            <v>1160000</v>
          </cell>
          <cell r="AM16">
            <v>0</v>
          </cell>
          <cell r="AN16">
            <v>0</v>
          </cell>
          <cell r="AO16">
            <v>0</v>
          </cell>
        </row>
        <row r="17">
          <cell r="N17">
            <v>33020</v>
          </cell>
          <cell r="O17">
            <v>33020</v>
          </cell>
          <cell r="Q17">
            <v>0</v>
          </cell>
          <cell r="R17">
            <v>31618200</v>
          </cell>
          <cell r="S17">
            <v>0</v>
          </cell>
          <cell r="T17">
            <v>0</v>
          </cell>
          <cell r="U17">
            <v>75527000</v>
          </cell>
          <cell r="V17">
            <v>0</v>
          </cell>
          <cell r="W17">
            <v>0</v>
          </cell>
          <cell r="Y17">
            <v>1447455</v>
          </cell>
          <cell r="Z17">
            <v>1447455</v>
          </cell>
          <cell r="AA17">
            <v>0</v>
          </cell>
          <cell r="AB17">
            <v>1200000</v>
          </cell>
          <cell r="AC17">
            <v>0</v>
          </cell>
          <cell r="AD17">
            <v>0</v>
          </cell>
          <cell r="AE17">
            <v>74327000</v>
          </cell>
          <cell r="AG17">
            <v>0</v>
          </cell>
          <cell r="AH17">
            <v>0</v>
          </cell>
          <cell r="AI17">
            <v>0</v>
          </cell>
          <cell r="AK17">
            <v>7973400</v>
          </cell>
          <cell r="AL17">
            <v>23294800</v>
          </cell>
          <cell r="AM17">
            <v>350000</v>
          </cell>
          <cell r="AN17">
            <v>0</v>
          </cell>
          <cell r="AO17">
            <v>0</v>
          </cell>
        </row>
        <row r="18">
          <cell r="N18">
            <v>14</v>
          </cell>
          <cell r="O18">
            <v>14</v>
          </cell>
          <cell r="Q18">
            <v>0</v>
          </cell>
          <cell r="R18">
            <v>16438960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16438960</v>
          </cell>
          <cell r="AM18">
            <v>0</v>
          </cell>
          <cell r="AN18">
            <v>0</v>
          </cell>
          <cell r="AO18">
            <v>0</v>
          </cell>
        </row>
        <row r="19">
          <cell r="N19">
            <v>7412</v>
          </cell>
          <cell r="O19">
            <v>7412</v>
          </cell>
          <cell r="Q19">
            <v>0</v>
          </cell>
          <cell r="R19">
            <v>4148800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816000</v>
          </cell>
          <cell r="AL19">
            <v>3332800</v>
          </cell>
          <cell r="AM19">
            <v>0</v>
          </cell>
          <cell r="AN19">
            <v>0</v>
          </cell>
          <cell r="AO19">
            <v>0</v>
          </cell>
        </row>
        <row r="20">
          <cell r="N20">
            <v>26310</v>
          </cell>
          <cell r="O20">
            <v>26310</v>
          </cell>
          <cell r="Q20">
            <v>0</v>
          </cell>
          <cell r="R20">
            <v>20000000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Y20">
            <v>712109</v>
          </cell>
          <cell r="Z20">
            <v>712109</v>
          </cell>
          <cell r="AA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8442050</v>
          </cell>
          <cell r="AL20">
            <v>11207950</v>
          </cell>
          <cell r="AM20">
            <v>350000</v>
          </cell>
          <cell r="AN20">
            <v>0</v>
          </cell>
          <cell r="AO20">
            <v>0</v>
          </cell>
        </row>
        <row r="21">
          <cell r="N21">
            <v>35522</v>
          </cell>
          <cell r="O21">
            <v>35522</v>
          </cell>
          <cell r="Q21">
            <v>0</v>
          </cell>
          <cell r="R21">
            <v>20965000</v>
          </cell>
          <cell r="S21">
            <v>0</v>
          </cell>
          <cell r="T21">
            <v>0</v>
          </cell>
          <cell r="U21">
            <v>24035000</v>
          </cell>
          <cell r="V21">
            <v>0</v>
          </cell>
          <cell r="W21">
            <v>0</v>
          </cell>
          <cell r="Y21">
            <v>2136637</v>
          </cell>
          <cell r="Z21">
            <v>1751637</v>
          </cell>
          <cell r="AA21">
            <v>0</v>
          </cell>
          <cell r="AB21">
            <v>24035000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7309100</v>
          </cell>
          <cell r="AL21">
            <v>13655900</v>
          </cell>
          <cell r="AM21">
            <v>0</v>
          </cell>
          <cell r="AN21">
            <v>0</v>
          </cell>
          <cell r="AO21">
            <v>0</v>
          </cell>
        </row>
        <row r="22">
          <cell r="N22">
            <v>43056</v>
          </cell>
          <cell r="O22">
            <v>43056</v>
          </cell>
          <cell r="R22">
            <v>48704800</v>
          </cell>
          <cell r="U22">
            <v>25645200</v>
          </cell>
          <cell r="Y22">
            <v>3421853</v>
          </cell>
          <cell r="Z22">
            <v>3421853</v>
          </cell>
          <cell r="AE22">
            <v>25645200</v>
          </cell>
          <cell r="AK22">
            <v>33518750</v>
          </cell>
          <cell r="AL22">
            <v>14986050</v>
          </cell>
          <cell r="AM22">
            <v>200000</v>
          </cell>
        </row>
        <row r="23">
          <cell r="N23">
            <v>15160</v>
          </cell>
          <cell r="O23">
            <v>15160</v>
          </cell>
          <cell r="Q23">
            <v>0</v>
          </cell>
          <cell r="R23">
            <v>9390150</v>
          </cell>
          <cell r="S23">
            <v>0</v>
          </cell>
          <cell r="T23">
            <v>7539000</v>
          </cell>
          <cell r="U23">
            <v>1200000</v>
          </cell>
          <cell r="V23">
            <v>0</v>
          </cell>
          <cell r="W23">
            <v>0</v>
          </cell>
          <cell r="Y23">
            <v>1314699</v>
          </cell>
          <cell r="Z23">
            <v>1314699</v>
          </cell>
          <cell r="AA23">
            <v>0</v>
          </cell>
          <cell r="AB23">
            <v>1200000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K23">
            <v>4640500</v>
          </cell>
          <cell r="AL23">
            <v>9838650</v>
          </cell>
          <cell r="AM23">
            <v>2450000</v>
          </cell>
          <cell r="AN23">
            <v>0</v>
          </cell>
          <cell r="AO23">
            <v>0</v>
          </cell>
        </row>
        <row r="24">
          <cell r="N24">
            <v>14883</v>
          </cell>
          <cell r="O24">
            <v>14883</v>
          </cell>
          <cell r="Q24">
            <v>0</v>
          </cell>
          <cell r="R24">
            <v>8895000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Y24">
            <v>91500</v>
          </cell>
          <cell r="Z24">
            <v>1167827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G24">
            <v>0</v>
          </cell>
          <cell r="AH24">
            <v>0</v>
          </cell>
          <cell r="AI24">
            <v>0</v>
          </cell>
          <cell r="AK24">
            <v>1100000</v>
          </cell>
          <cell r="AL24">
            <v>7795000</v>
          </cell>
          <cell r="AM24">
            <v>0</v>
          </cell>
          <cell r="AN24">
            <v>0</v>
          </cell>
          <cell r="AO24">
            <v>0</v>
          </cell>
        </row>
        <row r="25">
          <cell r="N25">
            <v>24062</v>
          </cell>
          <cell r="O25">
            <v>24062</v>
          </cell>
          <cell r="Q25">
            <v>0</v>
          </cell>
          <cell r="R25">
            <v>21000000</v>
          </cell>
          <cell r="S25">
            <v>0</v>
          </cell>
          <cell r="T25">
            <v>0</v>
          </cell>
          <cell r="U25">
            <v>4000000</v>
          </cell>
          <cell r="V25">
            <v>0</v>
          </cell>
          <cell r="W25">
            <v>0</v>
          </cell>
          <cell r="Y25">
            <v>528364</v>
          </cell>
          <cell r="Z25">
            <v>528364</v>
          </cell>
          <cell r="AA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4000000</v>
          </cell>
          <cell r="AH25">
            <v>0</v>
          </cell>
          <cell r="AI25">
            <v>0</v>
          </cell>
          <cell r="AK25">
            <v>3491000</v>
          </cell>
          <cell r="AL25">
            <v>15909000</v>
          </cell>
          <cell r="AM25">
            <v>1600000</v>
          </cell>
          <cell r="AN25">
            <v>0</v>
          </cell>
          <cell r="AO25">
            <v>0</v>
          </cell>
        </row>
        <row r="26">
          <cell r="N26">
            <v>39939</v>
          </cell>
          <cell r="O26">
            <v>39939</v>
          </cell>
          <cell r="Q26">
            <v>0</v>
          </cell>
          <cell r="R26">
            <v>54605600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Y26">
            <v>3371973</v>
          </cell>
          <cell r="Z26">
            <v>0</v>
          </cell>
          <cell r="AA26">
            <v>0</v>
          </cell>
          <cell r="AC26">
            <v>0</v>
          </cell>
          <cell r="AD26">
            <v>0</v>
          </cell>
          <cell r="AE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20195600</v>
          </cell>
          <cell r="AL26">
            <v>21010000</v>
          </cell>
          <cell r="AM26">
            <v>13400000</v>
          </cell>
          <cell r="AN26">
            <v>0</v>
          </cell>
          <cell r="AO26">
            <v>0</v>
          </cell>
        </row>
        <row r="27">
          <cell r="N27">
            <v>1561</v>
          </cell>
          <cell r="O27">
            <v>1561</v>
          </cell>
          <cell r="Q27">
            <v>0</v>
          </cell>
          <cell r="R27">
            <v>4416000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63000</v>
          </cell>
          <cell r="AL27">
            <v>2853000</v>
          </cell>
          <cell r="AM27">
            <v>0</v>
          </cell>
          <cell r="AN27">
            <v>1500000</v>
          </cell>
          <cell r="AO27">
            <v>0</v>
          </cell>
        </row>
        <row r="28">
          <cell r="N28">
            <v>39665</v>
          </cell>
          <cell r="O28">
            <v>39665</v>
          </cell>
          <cell r="Q28">
            <v>0</v>
          </cell>
          <cell r="R28">
            <v>48391400</v>
          </cell>
          <cell r="S28">
            <v>0</v>
          </cell>
          <cell r="T28">
            <v>0</v>
          </cell>
          <cell r="U28">
            <v>37350000</v>
          </cell>
          <cell r="V28">
            <v>0</v>
          </cell>
          <cell r="W28">
            <v>0</v>
          </cell>
          <cell r="Y28">
            <v>4482449</v>
          </cell>
          <cell r="Z28">
            <v>4122976</v>
          </cell>
          <cell r="AA28">
            <v>0</v>
          </cell>
          <cell r="AB28">
            <v>14500000</v>
          </cell>
          <cell r="AC28">
            <v>0</v>
          </cell>
          <cell r="AD28">
            <v>0</v>
          </cell>
          <cell r="AE28">
            <v>22850000</v>
          </cell>
          <cell r="AG28">
            <v>0</v>
          </cell>
          <cell r="AH28">
            <v>0</v>
          </cell>
          <cell r="AI28">
            <v>0</v>
          </cell>
          <cell r="AK28">
            <v>23567180</v>
          </cell>
          <cell r="AL28">
            <v>17984220</v>
          </cell>
          <cell r="AM28">
            <v>4350000</v>
          </cell>
          <cell r="AN28">
            <v>2490000</v>
          </cell>
          <cell r="AO28">
            <v>0</v>
          </cell>
        </row>
        <row r="29">
          <cell r="N29">
            <v>45306</v>
          </cell>
          <cell r="O29">
            <v>45306</v>
          </cell>
          <cell r="Q29">
            <v>0</v>
          </cell>
          <cell r="R29">
            <v>26721400</v>
          </cell>
          <cell r="S29">
            <v>0</v>
          </cell>
          <cell r="T29">
            <v>0</v>
          </cell>
          <cell r="U29">
            <v>7000000</v>
          </cell>
          <cell r="V29">
            <v>0</v>
          </cell>
          <cell r="W29">
            <v>0</v>
          </cell>
          <cell r="Y29">
            <v>1060751</v>
          </cell>
          <cell r="Z29">
            <v>1049106</v>
          </cell>
          <cell r="AA29">
            <v>0</v>
          </cell>
          <cell r="AB29">
            <v>7000000</v>
          </cell>
          <cell r="AC29">
            <v>0</v>
          </cell>
          <cell r="AD29">
            <v>0</v>
          </cell>
          <cell r="AE29">
            <v>0</v>
          </cell>
          <cell r="AH29">
            <v>0</v>
          </cell>
          <cell r="AI29">
            <v>0</v>
          </cell>
          <cell r="AK29">
            <v>6934000</v>
          </cell>
          <cell r="AL29">
            <v>18337400</v>
          </cell>
          <cell r="AM29">
            <v>1050000</v>
          </cell>
          <cell r="AN29">
            <v>400000</v>
          </cell>
          <cell r="AO29">
            <v>0</v>
          </cell>
        </row>
        <row r="30">
          <cell r="N30">
            <v>15360</v>
          </cell>
          <cell r="O30">
            <v>15360</v>
          </cell>
          <cell r="Q30">
            <v>0</v>
          </cell>
          <cell r="R30">
            <v>13000000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>
            <v>110909</v>
          </cell>
          <cell r="Z30">
            <v>110909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G30">
            <v>0</v>
          </cell>
          <cell r="AH30">
            <v>0</v>
          </cell>
          <cell r="AI30">
            <v>0</v>
          </cell>
          <cell r="AK30">
            <v>3025000</v>
          </cell>
          <cell r="AL30">
            <v>9075000</v>
          </cell>
          <cell r="AM30">
            <v>900000</v>
          </cell>
          <cell r="AN30">
            <v>0</v>
          </cell>
          <cell r="AO30">
            <v>0</v>
          </cell>
        </row>
        <row r="31">
          <cell r="N31">
            <v>26840</v>
          </cell>
          <cell r="O31">
            <v>26840</v>
          </cell>
          <cell r="Q31">
            <v>0</v>
          </cell>
          <cell r="R31">
            <v>21233500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Y31">
            <v>1365155</v>
          </cell>
          <cell r="Z31">
            <v>1365155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K31">
            <v>13608500</v>
          </cell>
          <cell r="AL31">
            <v>6400000</v>
          </cell>
          <cell r="AM31">
            <v>1225000</v>
          </cell>
          <cell r="AN31">
            <v>0</v>
          </cell>
          <cell r="AO31">
            <v>0</v>
          </cell>
        </row>
        <row r="32">
          <cell r="N32">
            <v>20346</v>
          </cell>
          <cell r="O32">
            <v>20346</v>
          </cell>
          <cell r="Q32">
            <v>0</v>
          </cell>
          <cell r="R32">
            <v>27181000</v>
          </cell>
          <cell r="S32">
            <v>0</v>
          </cell>
          <cell r="T32">
            <v>2900000</v>
          </cell>
          <cell r="V32">
            <v>0</v>
          </cell>
          <cell r="W32">
            <v>0</v>
          </cell>
          <cell r="Y32">
            <v>2231709</v>
          </cell>
          <cell r="Z32">
            <v>2231709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H32">
            <v>0</v>
          </cell>
          <cell r="AI32">
            <v>0</v>
          </cell>
          <cell r="AK32">
            <v>18989000</v>
          </cell>
          <cell r="AL32">
            <v>10592000</v>
          </cell>
          <cell r="AM32">
            <v>500000</v>
          </cell>
          <cell r="AN32">
            <v>0</v>
          </cell>
          <cell r="AO32">
            <v>0</v>
          </cell>
        </row>
        <row r="33">
          <cell r="N33">
            <v>62838</v>
          </cell>
          <cell r="O33">
            <v>62838</v>
          </cell>
          <cell r="Q33">
            <v>0</v>
          </cell>
          <cell r="R33">
            <v>46756600</v>
          </cell>
          <cell r="S33">
            <v>0</v>
          </cell>
          <cell r="T33">
            <v>0</v>
          </cell>
          <cell r="U33">
            <v>12200000</v>
          </cell>
          <cell r="V33">
            <v>0</v>
          </cell>
          <cell r="W33">
            <v>0</v>
          </cell>
          <cell r="Y33">
            <v>3784588</v>
          </cell>
          <cell r="Z33">
            <v>4007561</v>
          </cell>
          <cell r="AA33">
            <v>0</v>
          </cell>
          <cell r="AB33">
            <v>1000000</v>
          </cell>
          <cell r="AC33">
            <v>0</v>
          </cell>
          <cell r="AD33">
            <v>0</v>
          </cell>
          <cell r="AE33">
            <v>0</v>
          </cell>
          <cell r="AG33">
            <v>11200000</v>
          </cell>
          <cell r="AH33">
            <v>0</v>
          </cell>
          <cell r="AI33">
            <v>0</v>
          </cell>
          <cell r="AK33">
            <v>12989000</v>
          </cell>
          <cell r="AL33">
            <v>33767600</v>
          </cell>
          <cell r="AM33">
            <v>0</v>
          </cell>
          <cell r="AN33">
            <v>0</v>
          </cell>
          <cell r="AO33">
            <v>0</v>
          </cell>
        </row>
        <row r="34">
          <cell r="N34">
            <v>29689</v>
          </cell>
          <cell r="O34">
            <v>29689</v>
          </cell>
          <cell r="Q34">
            <v>0</v>
          </cell>
          <cell r="R34">
            <v>15178000</v>
          </cell>
          <cell r="S34">
            <v>0</v>
          </cell>
          <cell r="T34">
            <v>0</v>
          </cell>
          <cell r="U34">
            <v>40489000</v>
          </cell>
          <cell r="V34">
            <v>0</v>
          </cell>
          <cell r="W34">
            <v>0</v>
          </cell>
          <cell r="Y34">
            <v>763599</v>
          </cell>
          <cell r="Z34">
            <v>763599</v>
          </cell>
          <cell r="AA34">
            <v>0</v>
          </cell>
          <cell r="AC34">
            <v>0</v>
          </cell>
          <cell r="AD34">
            <v>0</v>
          </cell>
          <cell r="AE34">
            <v>40489000</v>
          </cell>
          <cell r="AH34">
            <v>0</v>
          </cell>
          <cell r="AI34">
            <v>0</v>
          </cell>
          <cell r="AK34">
            <v>3923000</v>
          </cell>
          <cell r="AL34">
            <v>11255000</v>
          </cell>
          <cell r="AM34">
            <v>0</v>
          </cell>
          <cell r="AN34">
            <v>0</v>
          </cell>
          <cell r="AO34">
            <v>0</v>
          </cell>
        </row>
        <row r="35">
          <cell r="N35">
            <v>44263</v>
          </cell>
          <cell r="O35">
            <v>44263</v>
          </cell>
          <cell r="Q35">
            <v>0</v>
          </cell>
          <cell r="R35">
            <v>23239035</v>
          </cell>
          <cell r="S35">
            <v>0</v>
          </cell>
          <cell r="T35">
            <v>0</v>
          </cell>
          <cell r="U35">
            <v>22287000</v>
          </cell>
          <cell r="V35">
            <v>0</v>
          </cell>
          <cell r="W35">
            <v>0</v>
          </cell>
          <cell r="Y35">
            <v>1147697</v>
          </cell>
          <cell r="Z35">
            <v>1147697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22287000</v>
          </cell>
          <cell r="AG35">
            <v>0</v>
          </cell>
          <cell r="AH35">
            <v>0</v>
          </cell>
          <cell r="AI35">
            <v>0</v>
          </cell>
          <cell r="AK35">
            <v>11581335</v>
          </cell>
          <cell r="AL35">
            <v>11657700</v>
          </cell>
          <cell r="AM35">
            <v>0</v>
          </cell>
          <cell r="AN35">
            <v>0</v>
          </cell>
          <cell r="AO35">
            <v>0</v>
          </cell>
        </row>
        <row r="36">
          <cell r="N36">
            <v>20458</v>
          </cell>
          <cell r="O36">
            <v>20458</v>
          </cell>
          <cell r="Q36">
            <v>0</v>
          </cell>
          <cell r="R36">
            <v>15000000</v>
          </cell>
          <cell r="S36">
            <v>0</v>
          </cell>
          <cell r="T36">
            <v>0</v>
          </cell>
          <cell r="U36">
            <v>5000000</v>
          </cell>
          <cell r="V36">
            <v>0</v>
          </cell>
          <cell r="W36">
            <v>0</v>
          </cell>
          <cell r="Y36">
            <v>495495</v>
          </cell>
          <cell r="Z36">
            <v>495495</v>
          </cell>
          <cell r="AA36">
            <v>0</v>
          </cell>
          <cell r="AB36">
            <v>5000000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3815000</v>
          </cell>
          <cell r="AL36">
            <v>9300000</v>
          </cell>
          <cell r="AM36">
            <v>1325000</v>
          </cell>
          <cell r="AN36">
            <v>560000</v>
          </cell>
          <cell r="AO36">
            <v>0</v>
          </cell>
        </row>
        <row r="37">
          <cell r="N37">
            <v>43282</v>
          </cell>
          <cell r="O37">
            <v>43282</v>
          </cell>
          <cell r="Q37">
            <v>0</v>
          </cell>
          <cell r="R37">
            <v>14757528</v>
          </cell>
          <cell r="S37">
            <v>0</v>
          </cell>
          <cell r="T37">
            <v>0</v>
          </cell>
          <cell r="U37">
            <v>17398000</v>
          </cell>
          <cell r="V37">
            <v>0</v>
          </cell>
          <cell r="W37">
            <v>0</v>
          </cell>
          <cell r="Y37">
            <v>267318</v>
          </cell>
          <cell r="Z37">
            <v>267318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17398000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14757528</v>
          </cell>
          <cell r="AM37">
            <v>0</v>
          </cell>
          <cell r="AN37">
            <v>0</v>
          </cell>
          <cell r="AO37">
            <v>0</v>
          </cell>
        </row>
        <row r="38">
          <cell r="N38">
            <v>56339</v>
          </cell>
          <cell r="O38">
            <v>56339</v>
          </cell>
          <cell r="Q38">
            <v>0</v>
          </cell>
          <cell r="R38">
            <v>33089950</v>
          </cell>
          <cell r="S38">
            <v>0</v>
          </cell>
          <cell r="T38">
            <v>0</v>
          </cell>
          <cell r="U38">
            <v>21798000</v>
          </cell>
          <cell r="V38">
            <v>0</v>
          </cell>
          <cell r="W38">
            <v>0</v>
          </cell>
          <cell r="Y38">
            <v>1056615</v>
          </cell>
          <cell r="Z38">
            <v>0</v>
          </cell>
          <cell r="AA38">
            <v>0</v>
          </cell>
          <cell r="AB38">
            <v>6600000</v>
          </cell>
          <cell r="AC38">
            <v>0</v>
          </cell>
          <cell r="AD38">
            <v>0</v>
          </cell>
          <cell r="AE38">
            <v>15198000</v>
          </cell>
          <cell r="AG38">
            <v>0</v>
          </cell>
          <cell r="AI38">
            <v>0</v>
          </cell>
          <cell r="AK38">
            <v>15301750</v>
          </cell>
          <cell r="AL38">
            <v>15638200</v>
          </cell>
          <cell r="AM38">
            <v>900000</v>
          </cell>
          <cell r="AN38">
            <v>1250000</v>
          </cell>
          <cell r="AO38">
            <v>0</v>
          </cell>
        </row>
        <row r="39">
          <cell r="I39">
            <v>22500000</v>
          </cell>
          <cell r="N39">
            <v>10434</v>
          </cell>
          <cell r="O39">
            <v>10434</v>
          </cell>
          <cell r="Q39">
            <v>0</v>
          </cell>
          <cell r="R39">
            <v>12329726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Y39">
            <v>196364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G39">
            <v>0</v>
          </cell>
          <cell r="AH39">
            <v>0</v>
          </cell>
          <cell r="AI39">
            <v>0</v>
          </cell>
          <cell r="AK39">
            <v>2482000</v>
          </cell>
          <cell r="AL39">
            <v>9262726</v>
          </cell>
          <cell r="AM39">
            <v>585000</v>
          </cell>
          <cell r="AN39">
            <v>0</v>
          </cell>
          <cell r="AO39">
            <v>0</v>
          </cell>
        </row>
        <row r="40">
          <cell r="I40">
            <v>22500000</v>
          </cell>
          <cell r="N40">
            <v>50230</v>
          </cell>
          <cell r="O40">
            <v>50230</v>
          </cell>
          <cell r="Q40">
            <v>0</v>
          </cell>
          <cell r="R40">
            <v>25000000</v>
          </cell>
          <cell r="S40">
            <v>0</v>
          </cell>
          <cell r="T40">
            <v>7706000</v>
          </cell>
          <cell r="U40">
            <v>10000000</v>
          </cell>
          <cell r="V40">
            <v>0</v>
          </cell>
          <cell r="W40">
            <v>0</v>
          </cell>
          <cell r="Y40">
            <v>3347787</v>
          </cell>
          <cell r="Z40">
            <v>2772442</v>
          </cell>
          <cell r="AA40">
            <v>0</v>
          </cell>
          <cell r="AE40">
            <v>0</v>
          </cell>
          <cell r="AG40">
            <v>10000000</v>
          </cell>
          <cell r="AH40">
            <v>0</v>
          </cell>
          <cell r="AI40">
            <v>0</v>
          </cell>
          <cell r="AK40">
            <v>20487450</v>
          </cell>
          <cell r="AL40">
            <v>12218550</v>
          </cell>
          <cell r="AM40">
            <v>0</v>
          </cell>
          <cell r="AN40">
            <v>0</v>
          </cell>
        </row>
        <row r="41">
          <cell r="N41">
            <v>19754</v>
          </cell>
          <cell r="O41">
            <v>19754</v>
          </cell>
          <cell r="Q41">
            <v>0</v>
          </cell>
          <cell r="R41">
            <v>19024000</v>
          </cell>
          <cell r="S41">
            <v>0</v>
          </cell>
          <cell r="T41">
            <v>0</v>
          </cell>
          <cell r="U41">
            <v>1890000</v>
          </cell>
          <cell r="V41">
            <v>0</v>
          </cell>
          <cell r="W41">
            <v>0</v>
          </cell>
          <cell r="Y41">
            <v>1045707</v>
          </cell>
          <cell r="Z41">
            <v>1045707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G41">
            <v>1890000</v>
          </cell>
          <cell r="AH41">
            <v>0</v>
          </cell>
          <cell r="AI41">
            <v>0</v>
          </cell>
          <cell r="AK41">
            <v>5134000</v>
          </cell>
          <cell r="AL41">
            <v>13890000</v>
          </cell>
          <cell r="AM41">
            <v>0</v>
          </cell>
          <cell r="AN41">
            <v>0</v>
          </cell>
          <cell r="AO41">
            <v>0</v>
          </cell>
        </row>
        <row r="42">
          <cell r="N42">
            <v>26482</v>
          </cell>
          <cell r="O42">
            <v>26482</v>
          </cell>
          <cell r="Q42">
            <v>0</v>
          </cell>
          <cell r="R42">
            <v>27898700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Y42">
            <v>1233149</v>
          </cell>
          <cell r="Z42">
            <v>1233149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12443700</v>
          </cell>
          <cell r="AL42">
            <v>14405000</v>
          </cell>
          <cell r="AM42">
            <v>1050000</v>
          </cell>
          <cell r="AN42">
            <v>0</v>
          </cell>
          <cell r="AO42">
            <v>0</v>
          </cell>
        </row>
        <row r="43">
          <cell r="N43">
            <v>55670</v>
          </cell>
          <cell r="O43">
            <v>55670</v>
          </cell>
          <cell r="Q43">
            <v>0</v>
          </cell>
          <cell r="R43">
            <v>41389900</v>
          </cell>
          <cell r="S43">
            <v>0</v>
          </cell>
          <cell r="T43">
            <v>0</v>
          </cell>
          <cell r="U43">
            <v>610100</v>
          </cell>
          <cell r="V43">
            <v>0</v>
          </cell>
          <cell r="W43">
            <v>0</v>
          </cell>
          <cell r="Y43">
            <v>1689578</v>
          </cell>
          <cell r="Z43">
            <v>2680568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610100</v>
          </cell>
          <cell r="AG43">
            <v>0</v>
          </cell>
          <cell r="AH43">
            <v>0</v>
          </cell>
          <cell r="AI43">
            <v>0</v>
          </cell>
          <cell r="AK43">
            <v>9789900</v>
          </cell>
          <cell r="AL43">
            <v>22115000</v>
          </cell>
          <cell r="AM43">
            <v>1000000</v>
          </cell>
          <cell r="AN43">
            <v>8485000</v>
          </cell>
          <cell r="AO43">
            <v>0</v>
          </cell>
        </row>
        <row r="44">
          <cell r="N44">
            <v>64456</v>
          </cell>
          <cell r="O44">
            <v>64456</v>
          </cell>
          <cell r="Q44">
            <v>0</v>
          </cell>
          <cell r="R44">
            <v>23179600</v>
          </cell>
          <cell r="S44">
            <v>0</v>
          </cell>
          <cell r="T44">
            <v>0</v>
          </cell>
          <cell r="U44">
            <v>7100000</v>
          </cell>
          <cell r="V44">
            <v>0</v>
          </cell>
          <cell r="W44">
            <v>0</v>
          </cell>
          <cell r="Y44">
            <v>751368</v>
          </cell>
          <cell r="Z44">
            <v>751368</v>
          </cell>
          <cell r="AA44">
            <v>0</v>
          </cell>
          <cell r="AB44">
            <v>5000000</v>
          </cell>
          <cell r="AC44">
            <v>0</v>
          </cell>
          <cell r="AD44">
            <v>0</v>
          </cell>
          <cell r="AE44">
            <v>2100000</v>
          </cell>
          <cell r="AG44">
            <v>0</v>
          </cell>
          <cell r="AH44">
            <v>0</v>
          </cell>
          <cell r="AI44">
            <v>0</v>
          </cell>
          <cell r="AK44">
            <v>7051300</v>
          </cell>
          <cell r="AL44">
            <v>15928300</v>
          </cell>
          <cell r="AM44">
            <v>200000</v>
          </cell>
          <cell r="AN44">
            <v>0</v>
          </cell>
          <cell r="AO44">
            <v>0</v>
          </cell>
        </row>
        <row r="45">
          <cell r="N45">
            <v>34818</v>
          </cell>
          <cell r="O45">
            <v>34818</v>
          </cell>
          <cell r="Q45">
            <v>0</v>
          </cell>
          <cell r="R45">
            <v>23450000</v>
          </cell>
          <cell r="S45">
            <v>0</v>
          </cell>
          <cell r="T45">
            <v>0</v>
          </cell>
          <cell r="U45">
            <v>7000000</v>
          </cell>
          <cell r="V45">
            <v>0</v>
          </cell>
          <cell r="W45">
            <v>0</v>
          </cell>
          <cell r="Y45">
            <v>1657657</v>
          </cell>
          <cell r="Z45">
            <v>1657657</v>
          </cell>
          <cell r="AA45">
            <v>0</v>
          </cell>
          <cell r="AB45">
            <v>7000000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9000000</v>
          </cell>
          <cell r="AL45">
            <v>14450000</v>
          </cell>
          <cell r="AM45">
            <v>0</v>
          </cell>
          <cell r="AN45">
            <v>0</v>
          </cell>
          <cell r="AO45">
            <v>0</v>
          </cell>
        </row>
        <row r="46">
          <cell r="N46">
            <v>14107</v>
          </cell>
          <cell r="O46">
            <v>14107</v>
          </cell>
          <cell r="Q46">
            <v>0</v>
          </cell>
          <cell r="R46">
            <v>7636200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Y46">
            <v>123774</v>
          </cell>
          <cell r="Z46">
            <v>123774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1324000</v>
          </cell>
          <cell r="AL46">
            <v>6162200</v>
          </cell>
          <cell r="AM46">
            <v>150000</v>
          </cell>
          <cell r="AN46">
            <v>0</v>
          </cell>
          <cell r="AO46">
            <v>0</v>
          </cell>
        </row>
        <row r="47">
          <cell r="N47">
            <v>43269</v>
          </cell>
          <cell r="O47">
            <v>43269</v>
          </cell>
          <cell r="Q47">
            <v>0</v>
          </cell>
          <cell r="R47">
            <v>12684200</v>
          </cell>
          <cell r="S47">
            <v>0</v>
          </cell>
          <cell r="T47">
            <v>0</v>
          </cell>
          <cell r="U47">
            <v>46000000</v>
          </cell>
          <cell r="V47">
            <v>0</v>
          </cell>
          <cell r="W47">
            <v>0</v>
          </cell>
          <cell r="Y47">
            <v>4558559</v>
          </cell>
          <cell r="Z47">
            <v>4558559</v>
          </cell>
          <cell r="AA47">
            <v>0</v>
          </cell>
          <cell r="AB47">
            <v>16000000</v>
          </cell>
          <cell r="AC47">
            <v>0</v>
          </cell>
          <cell r="AD47">
            <v>0</v>
          </cell>
          <cell r="AE47">
            <v>0</v>
          </cell>
          <cell r="AG47">
            <v>30000000</v>
          </cell>
          <cell r="AH47">
            <v>0</v>
          </cell>
          <cell r="AI47">
            <v>0</v>
          </cell>
          <cell r="AK47">
            <v>1845000</v>
          </cell>
          <cell r="AL47">
            <v>10839200</v>
          </cell>
          <cell r="AM47">
            <v>0</v>
          </cell>
          <cell r="AN47">
            <v>0</v>
          </cell>
          <cell r="AO47">
            <v>0</v>
          </cell>
        </row>
        <row r="48">
          <cell r="I48">
            <v>22500000</v>
          </cell>
          <cell r="N48">
            <v>64333</v>
          </cell>
          <cell r="O48">
            <v>64333</v>
          </cell>
          <cell r="Q48">
            <v>0</v>
          </cell>
          <cell r="R48">
            <v>36632400</v>
          </cell>
          <cell r="S48">
            <v>0</v>
          </cell>
          <cell r="T48">
            <v>0</v>
          </cell>
          <cell r="U48">
            <v>46050000</v>
          </cell>
          <cell r="V48">
            <v>0</v>
          </cell>
          <cell r="W48">
            <v>0</v>
          </cell>
          <cell r="Y48">
            <v>2005570</v>
          </cell>
          <cell r="Z48">
            <v>2005570</v>
          </cell>
          <cell r="AA48">
            <v>0</v>
          </cell>
          <cell r="AB48">
            <v>4363000</v>
          </cell>
          <cell r="AC48">
            <v>0</v>
          </cell>
          <cell r="AD48">
            <v>0</v>
          </cell>
          <cell r="AE48">
            <v>35000000</v>
          </cell>
          <cell r="AG48">
            <v>6687000</v>
          </cell>
          <cell r="AH48">
            <v>0</v>
          </cell>
          <cell r="AI48">
            <v>0</v>
          </cell>
          <cell r="AK48">
            <v>13659300</v>
          </cell>
          <cell r="AL48">
            <v>19023100</v>
          </cell>
          <cell r="AM48">
            <v>2100000</v>
          </cell>
          <cell r="AN48">
            <v>1850000</v>
          </cell>
          <cell r="AO48">
            <v>0</v>
          </cell>
        </row>
        <row r="49">
          <cell r="N49">
            <v>30229</v>
          </cell>
          <cell r="O49">
            <v>30229</v>
          </cell>
          <cell r="Q49">
            <v>0</v>
          </cell>
          <cell r="R49">
            <v>19120200</v>
          </cell>
          <cell r="S49">
            <v>0</v>
          </cell>
          <cell r="T49">
            <v>0</v>
          </cell>
          <cell r="U49">
            <v>30650000</v>
          </cell>
          <cell r="V49">
            <v>0</v>
          </cell>
          <cell r="W49">
            <v>0</v>
          </cell>
          <cell r="Y49">
            <v>3555799</v>
          </cell>
          <cell r="Z49">
            <v>3555799</v>
          </cell>
          <cell r="AA49">
            <v>0</v>
          </cell>
          <cell r="AB49">
            <v>11900000</v>
          </cell>
          <cell r="AC49">
            <v>0</v>
          </cell>
          <cell r="AD49">
            <v>0</v>
          </cell>
          <cell r="AE49">
            <v>0</v>
          </cell>
          <cell r="AG49">
            <v>18750000</v>
          </cell>
          <cell r="AH49">
            <v>0</v>
          </cell>
          <cell r="AI49">
            <v>0</v>
          </cell>
          <cell r="AK49">
            <v>0</v>
          </cell>
          <cell r="AL49">
            <v>15320200</v>
          </cell>
          <cell r="AM49">
            <v>150000</v>
          </cell>
          <cell r="AN49">
            <v>3650000</v>
          </cell>
        </row>
        <row r="50">
          <cell r="N50">
            <v>8046</v>
          </cell>
          <cell r="O50">
            <v>8046</v>
          </cell>
          <cell r="Q50">
            <v>0</v>
          </cell>
          <cell r="R50">
            <v>16739500</v>
          </cell>
          <cell r="S50">
            <v>0</v>
          </cell>
          <cell r="T50">
            <v>0</v>
          </cell>
          <cell r="U50">
            <v>1000000</v>
          </cell>
          <cell r="V50">
            <v>0</v>
          </cell>
          <cell r="W50">
            <v>0</v>
          </cell>
          <cell r="Y50">
            <v>541724</v>
          </cell>
          <cell r="Z50">
            <v>541724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G50">
            <v>1000000</v>
          </cell>
          <cell r="AH50">
            <v>0</v>
          </cell>
          <cell r="AI50">
            <v>0</v>
          </cell>
          <cell r="AK50">
            <v>11984500</v>
          </cell>
          <cell r="AL50">
            <v>4755000</v>
          </cell>
          <cell r="AM50">
            <v>0</v>
          </cell>
          <cell r="AN50">
            <v>0</v>
          </cell>
          <cell r="AO50">
            <v>0</v>
          </cell>
        </row>
        <row r="51">
          <cell r="N51">
            <v>28607</v>
          </cell>
          <cell r="O51">
            <v>28607</v>
          </cell>
          <cell r="Q51">
            <v>0</v>
          </cell>
          <cell r="R51">
            <v>15266590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Y51">
            <v>312874</v>
          </cell>
          <cell r="Z51">
            <v>312874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3157190</v>
          </cell>
          <cell r="AL51">
            <v>11409400</v>
          </cell>
          <cell r="AM51">
            <v>700000</v>
          </cell>
          <cell r="AN51">
            <v>0</v>
          </cell>
          <cell r="AO51">
            <v>0</v>
          </cell>
        </row>
        <row r="52">
          <cell r="N52">
            <v>24756</v>
          </cell>
          <cell r="O52">
            <v>24756</v>
          </cell>
          <cell r="R52">
            <v>20000000</v>
          </cell>
          <cell r="S52">
            <v>0</v>
          </cell>
          <cell r="T52">
            <v>0</v>
          </cell>
          <cell r="V52">
            <v>0</v>
          </cell>
          <cell r="W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H52">
            <v>0</v>
          </cell>
          <cell r="AI52">
            <v>0</v>
          </cell>
          <cell r="AK52">
            <v>8741560</v>
          </cell>
          <cell r="AL52">
            <v>11258440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26233</v>
          </cell>
          <cell r="O53">
            <v>26233</v>
          </cell>
          <cell r="Q53">
            <v>0</v>
          </cell>
          <cell r="R53">
            <v>19804450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Y53">
            <v>124773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2920000</v>
          </cell>
          <cell r="AL53">
            <v>15209450</v>
          </cell>
          <cell r="AM53">
            <v>1675000</v>
          </cell>
          <cell r="AN53">
            <v>0</v>
          </cell>
          <cell r="AO53">
            <v>0</v>
          </cell>
        </row>
        <row r="54">
          <cell r="G54">
            <v>187460000</v>
          </cell>
          <cell r="N54">
            <v>28545</v>
          </cell>
          <cell r="O54">
            <v>28545</v>
          </cell>
          <cell r="Q54">
            <v>0</v>
          </cell>
          <cell r="R54">
            <v>52918400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Y54">
            <v>660249</v>
          </cell>
          <cell r="Z54">
            <v>780249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5936900</v>
          </cell>
          <cell r="AL54">
            <v>46981500</v>
          </cell>
          <cell r="AM54">
            <v>0</v>
          </cell>
          <cell r="AN54">
            <v>0</v>
          </cell>
          <cell r="AO54">
            <v>0</v>
          </cell>
        </row>
        <row r="55">
          <cell r="N55">
            <v>32687</v>
          </cell>
          <cell r="O55">
            <v>32687</v>
          </cell>
          <cell r="Q55">
            <v>0</v>
          </cell>
          <cell r="R55">
            <v>19612000</v>
          </cell>
          <cell r="S55">
            <v>0</v>
          </cell>
          <cell r="T55">
            <v>0</v>
          </cell>
          <cell r="V55">
            <v>0</v>
          </cell>
          <cell r="W55">
            <v>0</v>
          </cell>
          <cell r="Y55">
            <v>473453</v>
          </cell>
          <cell r="Z55">
            <v>473453</v>
          </cell>
          <cell r="AA55">
            <v>0</v>
          </cell>
          <cell r="AC55">
            <v>0</v>
          </cell>
          <cell r="AD55">
            <v>0</v>
          </cell>
          <cell r="AE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5278000</v>
          </cell>
          <cell r="AL55">
            <v>12734000</v>
          </cell>
          <cell r="AM55">
            <v>1600000</v>
          </cell>
          <cell r="AN55">
            <v>0</v>
          </cell>
          <cell r="AO55">
            <v>0</v>
          </cell>
        </row>
        <row r="56">
          <cell r="N56">
            <v>38625</v>
          </cell>
          <cell r="O56">
            <v>38625</v>
          </cell>
          <cell r="Q56">
            <v>0</v>
          </cell>
          <cell r="R56">
            <v>30000000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Y56">
            <v>2384867</v>
          </cell>
          <cell r="Z56">
            <v>3245775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14590000</v>
          </cell>
          <cell r="AL56">
            <v>15410000</v>
          </cell>
          <cell r="AM56">
            <v>0</v>
          </cell>
          <cell r="AN56">
            <v>0</v>
          </cell>
          <cell r="AO56">
            <v>0</v>
          </cell>
        </row>
        <row r="57">
          <cell r="N57">
            <v>30457</v>
          </cell>
          <cell r="O57">
            <v>30457</v>
          </cell>
          <cell r="Q57">
            <v>0</v>
          </cell>
          <cell r="R57">
            <v>22434050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Y57">
            <v>488464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4929050</v>
          </cell>
          <cell r="AL57">
            <v>16730000</v>
          </cell>
          <cell r="AM57">
            <v>775000</v>
          </cell>
          <cell r="AN57">
            <v>0</v>
          </cell>
          <cell r="AO57">
            <v>0</v>
          </cell>
        </row>
        <row r="58">
          <cell r="N58">
            <v>49018</v>
          </cell>
          <cell r="O58">
            <v>49018</v>
          </cell>
          <cell r="Q58">
            <v>0</v>
          </cell>
          <cell r="R58">
            <v>23758000</v>
          </cell>
          <cell r="S58">
            <v>0</v>
          </cell>
          <cell r="T58">
            <v>0</v>
          </cell>
          <cell r="U58">
            <v>58133000</v>
          </cell>
          <cell r="V58">
            <v>0</v>
          </cell>
          <cell r="Y58">
            <v>290665</v>
          </cell>
          <cell r="Z58">
            <v>290665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58133000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23258000</v>
          </cell>
          <cell r="AM58">
            <v>0</v>
          </cell>
          <cell r="AN58">
            <v>500000</v>
          </cell>
          <cell r="AO58">
            <v>0</v>
          </cell>
        </row>
        <row r="59">
          <cell r="N59">
            <v>55517</v>
          </cell>
          <cell r="O59">
            <v>55517</v>
          </cell>
          <cell r="Q59">
            <v>0</v>
          </cell>
          <cell r="R59">
            <v>44187800</v>
          </cell>
          <cell r="S59">
            <v>0</v>
          </cell>
          <cell r="T59">
            <v>0</v>
          </cell>
          <cell r="U59">
            <v>17150000</v>
          </cell>
          <cell r="V59">
            <v>0</v>
          </cell>
          <cell r="W59">
            <v>0</v>
          </cell>
          <cell r="Y59">
            <v>4323384</v>
          </cell>
          <cell r="Z59">
            <v>4323384</v>
          </cell>
          <cell r="AA59">
            <v>0</v>
          </cell>
          <cell r="AB59">
            <v>5400000</v>
          </cell>
          <cell r="AC59">
            <v>0</v>
          </cell>
          <cell r="AD59">
            <v>0</v>
          </cell>
          <cell r="AE59">
            <v>0</v>
          </cell>
          <cell r="AG59">
            <v>11750000</v>
          </cell>
          <cell r="AH59">
            <v>0</v>
          </cell>
          <cell r="AI59">
            <v>0</v>
          </cell>
          <cell r="AK59">
            <v>21560000</v>
          </cell>
          <cell r="AL59">
            <v>20277800</v>
          </cell>
          <cell r="AM59">
            <v>2350000</v>
          </cell>
          <cell r="AN59">
            <v>0</v>
          </cell>
          <cell r="AO59">
            <v>0</v>
          </cell>
        </row>
        <row r="60">
          <cell r="I60">
            <v>22500000</v>
          </cell>
          <cell r="N60">
            <v>20398</v>
          </cell>
          <cell r="O60">
            <v>20398</v>
          </cell>
          <cell r="Q60">
            <v>0</v>
          </cell>
          <cell r="R60">
            <v>29129000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Y60">
            <v>1273919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15679000</v>
          </cell>
          <cell r="AL60">
            <v>13450000</v>
          </cell>
          <cell r="AM60">
            <v>0</v>
          </cell>
          <cell r="AN60">
            <v>0</v>
          </cell>
          <cell r="AO60">
            <v>0</v>
          </cell>
        </row>
        <row r="61">
          <cell r="N61">
            <v>58141</v>
          </cell>
          <cell r="O61">
            <v>58141</v>
          </cell>
          <cell r="Q61">
            <v>0</v>
          </cell>
          <cell r="R61">
            <v>44066989</v>
          </cell>
          <cell r="S61">
            <v>0</v>
          </cell>
          <cell r="T61">
            <v>0</v>
          </cell>
          <cell r="U61">
            <v>15924000</v>
          </cell>
          <cell r="V61">
            <v>0</v>
          </cell>
          <cell r="W61">
            <v>0</v>
          </cell>
          <cell r="Y61">
            <v>2383826</v>
          </cell>
          <cell r="Z61">
            <v>3126081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15924000</v>
          </cell>
          <cell r="AG61">
            <v>0</v>
          </cell>
          <cell r="AH61">
            <v>0</v>
          </cell>
          <cell r="AI61">
            <v>0</v>
          </cell>
          <cell r="AK61">
            <v>23998989</v>
          </cell>
          <cell r="AL61">
            <v>19128000</v>
          </cell>
          <cell r="AM61">
            <v>600000</v>
          </cell>
          <cell r="AN61">
            <v>340000</v>
          </cell>
          <cell r="AO61">
            <v>0</v>
          </cell>
        </row>
        <row r="62">
          <cell r="N62">
            <v>52913</v>
          </cell>
          <cell r="Q62">
            <v>0</v>
          </cell>
          <cell r="R62">
            <v>3253000</v>
          </cell>
          <cell r="S62">
            <v>0</v>
          </cell>
          <cell r="T62">
            <v>0</v>
          </cell>
          <cell r="V62">
            <v>0</v>
          </cell>
          <cell r="W62">
            <v>0</v>
          </cell>
          <cell r="AA62">
            <v>0</v>
          </cell>
          <cell r="AC62">
            <v>0</v>
          </cell>
          <cell r="AD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3253000</v>
          </cell>
          <cell r="AN62">
            <v>0</v>
          </cell>
          <cell r="AO62">
            <v>0</v>
          </cell>
        </row>
        <row r="63">
          <cell r="N63">
            <v>22134</v>
          </cell>
          <cell r="O63">
            <v>22134</v>
          </cell>
          <cell r="Q63">
            <v>0</v>
          </cell>
          <cell r="R63">
            <v>10844650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Y63">
            <v>359760</v>
          </cell>
          <cell r="Z63">
            <v>221942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2351650</v>
          </cell>
          <cell r="AL63">
            <v>8493000</v>
          </cell>
          <cell r="AM63">
            <v>0</v>
          </cell>
          <cell r="AN63">
            <v>0</v>
          </cell>
          <cell r="AO63">
            <v>0</v>
          </cell>
        </row>
        <row r="64">
          <cell r="N64">
            <v>11256</v>
          </cell>
          <cell r="O64">
            <v>11256</v>
          </cell>
          <cell r="Q64">
            <v>0</v>
          </cell>
          <cell r="R64">
            <v>7521200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Y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3112200</v>
          </cell>
          <cell r="AL64">
            <v>4409000</v>
          </cell>
          <cell r="AM64">
            <v>0</v>
          </cell>
          <cell r="AN64">
            <v>0</v>
          </cell>
          <cell r="AO64">
            <v>0</v>
          </cell>
        </row>
        <row r="65">
          <cell r="N65">
            <v>18253</v>
          </cell>
          <cell r="O65">
            <v>18253</v>
          </cell>
          <cell r="Q65">
            <v>0</v>
          </cell>
          <cell r="R65">
            <v>9570000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1100000</v>
          </cell>
          <cell r="AL65">
            <v>8300000</v>
          </cell>
          <cell r="AM65">
            <v>170000</v>
          </cell>
          <cell r="AN65">
            <v>0</v>
          </cell>
          <cell r="AO65">
            <v>0</v>
          </cell>
        </row>
        <row r="66">
          <cell r="N66">
            <v>15660</v>
          </cell>
          <cell r="O66">
            <v>15660</v>
          </cell>
          <cell r="Q66">
            <v>0</v>
          </cell>
          <cell r="R66">
            <v>11685200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Y66">
            <v>395101</v>
          </cell>
          <cell r="Z66">
            <v>395101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2657200</v>
          </cell>
          <cell r="AL66">
            <v>7728000</v>
          </cell>
          <cell r="AM66">
            <v>1300000</v>
          </cell>
          <cell r="AN66">
            <v>0</v>
          </cell>
          <cell r="AO66">
            <v>0</v>
          </cell>
        </row>
        <row r="67">
          <cell r="N67">
            <v>6792</v>
          </cell>
          <cell r="O67">
            <v>6792</v>
          </cell>
          <cell r="Q67">
            <v>0</v>
          </cell>
          <cell r="R67">
            <v>7701265</v>
          </cell>
          <cell r="S67">
            <v>0</v>
          </cell>
          <cell r="T67">
            <v>0</v>
          </cell>
          <cell r="U67">
            <v>7600000</v>
          </cell>
          <cell r="V67">
            <v>0</v>
          </cell>
          <cell r="W67">
            <v>0</v>
          </cell>
          <cell r="Y67">
            <v>990408</v>
          </cell>
          <cell r="Z67">
            <v>990408</v>
          </cell>
          <cell r="AA67">
            <v>0</v>
          </cell>
          <cell r="AB67">
            <v>6850000</v>
          </cell>
          <cell r="AC67">
            <v>0</v>
          </cell>
          <cell r="AD67">
            <v>0</v>
          </cell>
          <cell r="AE67">
            <v>0</v>
          </cell>
          <cell r="AG67">
            <v>750000</v>
          </cell>
          <cell r="AH67">
            <v>0</v>
          </cell>
          <cell r="AI67">
            <v>0</v>
          </cell>
          <cell r="AK67">
            <v>2394065</v>
          </cell>
          <cell r="AL67">
            <v>5307200</v>
          </cell>
          <cell r="AM67">
            <v>0</v>
          </cell>
          <cell r="AN67">
            <v>0</v>
          </cell>
          <cell r="AO67">
            <v>0</v>
          </cell>
        </row>
        <row r="68">
          <cell r="N68">
            <v>11728</v>
          </cell>
          <cell r="O68">
            <v>11728</v>
          </cell>
          <cell r="Q68">
            <v>0</v>
          </cell>
          <cell r="R68">
            <v>8453200</v>
          </cell>
          <cell r="S68">
            <v>0</v>
          </cell>
          <cell r="T68">
            <v>0</v>
          </cell>
          <cell r="U68">
            <v>930000</v>
          </cell>
          <cell r="V68">
            <v>0</v>
          </cell>
          <cell r="W68">
            <v>0</v>
          </cell>
          <cell r="Y68">
            <v>411690</v>
          </cell>
          <cell r="Z68">
            <v>411690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930000</v>
          </cell>
          <cell r="AG68">
            <v>0</v>
          </cell>
          <cell r="AH68">
            <v>0</v>
          </cell>
          <cell r="AI68">
            <v>0</v>
          </cell>
          <cell r="AK68">
            <v>4152500</v>
          </cell>
          <cell r="AL68">
            <v>4300700</v>
          </cell>
          <cell r="AM68">
            <v>0</v>
          </cell>
          <cell r="AN68">
            <v>0</v>
          </cell>
          <cell r="AO68">
            <v>0</v>
          </cell>
        </row>
        <row r="69">
          <cell r="N69">
            <v>16999</v>
          </cell>
          <cell r="O69">
            <v>16999</v>
          </cell>
          <cell r="Q69">
            <v>0</v>
          </cell>
          <cell r="R69">
            <v>16797500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Y69">
            <v>1009270</v>
          </cell>
          <cell r="Z69">
            <v>712861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7193450</v>
          </cell>
          <cell r="AL69">
            <v>9264050</v>
          </cell>
          <cell r="AM69">
            <v>340000</v>
          </cell>
          <cell r="AN69">
            <v>0</v>
          </cell>
          <cell r="AO69">
            <v>0</v>
          </cell>
        </row>
        <row r="70">
          <cell r="N70">
            <v>13501</v>
          </cell>
          <cell r="O70">
            <v>13501</v>
          </cell>
          <cell r="Q70">
            <v>0</v>
          </cell>
          <cell r="R70">
            <v>8884700</v>
          </cell>
          <cell r="S70">
            <v>0</v>
          </cell>
          <cell r="T70">
            <v>4936000</v>
          </cell>
          <cell r="U70">
            <v>13400000</v>
          </cell>
          <cell r="V70">
            <v>0</v>
          </cell>
          <cell r="W70">
            <v>0</v>
          </cell>
          <cell r="Y70">
            <v>1851626</v>
          </cell>
          <cell r="Z70">
            <v>1890444</v>
          </cell>
          <cell r="AA70">
            <v>0</v>
          </cell>
          <cell r="AB70">
            <v>13400000</v>
          </cell>
          <cell r="AC70">
            <v>0</v>
          </cell>
          <cell r="AD70">
            <v>0</v>
          </cell>
          <cell r="AE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8808700</v>
          </cell>
          <cell r="AL70">
            <v>4162000</v>
          </cell>
          <cell r="AM70">
            <v>850000</v>
          </cell>
          <cell r="AN70">
            <v>0</v>
          </cell>
          <cell r="AO70">
            <v>0</v>
          </cell>
        </row>
        <row r="71">
          <cell r="I71">
            <v>22500000</v>
          </cell>
          <cell r="N71">
            <v>18687</v>
          </cell>
          <cell r="O71">
            <v>18687</v>
          </cell>
          <cell r="Q71">
            <v>0</v>
          </cell>
          <cell r="R71">
            <v>32128400</v>
          </cell>
          <cell r="S71">
            <v>0</v>
          </cell>
          <cell r="T71">
            <v>0</v>
          </cell>
          <cell r="V71">
            <v>0</v>
          </cell>
          <cell r="W71">
            <v>0</v>
          </cell>
          <cell r="Y71">
            <v>1374193</v>
          </cell>
          <cell r="Z71">
            <v>1374193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13866900</v>
          </cell>
          <cell r="AL71">
            <v>18261500</v>
          </cell>
          <cell r="AM71">
            <v>0</v>
          </cell>
          <cell r="AN71">
            <v>0</v>
          </cell>
          <cell r="AO71">
            <v>0</v>
          </cell>
        </row>
        <row r="72">
          <cell r="I72">
            <v>22500000</v>
          </cell>
          <cell r="N72">
            <v>26342</v>
          </cell>
          <cell r="O72">
            <v>26342</v>
          </cell>
          <cell r="Q72">
            <v>0</v>
          </cell>
          <cell r="R72">
            <v>15637500</v>
          </cell>
          <cell r="S72">
            <v>0</v>
          </cell>
          <cell r="T72">
            <v>0</v>
          </cell>
          <cell r="U72">
            <v>12162500</v>
          </cell>
          <cell r="V72">
            <v>0</v>
          </cell>
          <cell r="W72">
            <v>0</v>
          </cell>
          <cell r="Y72">
            <v>651162</v>
          </cell>
          <cell r="Z72">
            <v>878435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12162500</v>
          </cell>
          <cell r="AG72">
            <v>0</v>
          </cell>
          <cell r="AH72">
            <v>0</v>
          </cell>
          <cell r="AI72">
            <v>0</v>
          </cell>
          <cell r="AK72">
            <v>5149875</v>
          </cell>
          <cell r="AL72">
            <v>8893225</v>
          </cell>
          <cell r="AM72">
            <v>200000</v>
          </cell>
          <cell r="AN72">
            <v>1394400</v>
          </cell>
          <cell r="AO72">
            <v>0</v>
          </cell>
        </row>
        <row r="73">
          <cell r="N73">
            <v>10099</v>
          </cell>
          <cell r="O73">
            <v>10099</v>
          </cell>
          <cell r="R73">
            <v>7134000</v>
          </cell>
          <cell r="S73">
            <v>0</v>
          </cell>
          <cell r="T73">
            <v>0</v>
          </cell>
          <cell r="U73">
            <v>7300000</v>
          </cell>
          <cell r="V73">
            <v>0</v>
          </cell>
          <cell r="W73">
            <v>0</v>
          </cell>
          <cell r="Y73">
            <v>1147862</v>
          </cell>
          <cell r="Z73">
            <v>1147862</v>
          </cell>
          <cell r="AA73">
            <v>0</v>
          </cell>
          <cell r="AB73">
            <v>7300000</v>
          </cell>
          <cell r="AC73">
            <v>0</v>
          </cell>
          <cell r="AD73">
            <v>0</v>
          </cell>
          <cell r="AE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4128000</v>
          </cell>
          <cell r="AL73">
            <v>3006000</v>
          </cell>
          <cell r="AM73">
            <v>0</v>
          </cell>
          <cell r="AN73">
            <v>0</v>
          </cell>
          <cell r="AO73">
            <v>0</v>
          </cell>
        </row>
        <row r="74">
          <cell r="N74">
            <v>62220</v>
          </cell>
          <cell r="O74">
            <v>62220</v>
          </cell>
          <cell r="Q74">
            <v>0</v>
          </cell>
          <cell r="R74">
            <v>41306000</v>
          </cell>
          <cell r="S74">
            <v>0</v>
          </cell>
          <cell r="T74">
            <v>0</v>
          </cell>
          <cell r="U74">
            <v>7468000</v>
          </cell>
          <cell r="V74">
            <v>0</v>
          </cell>
          <cell r="W74">
            <v>0</v>
          </cell>
          <cell r="Y74">
            <v>1691153</v>
          </cell>
          <cell r="Z74">
            <v>1691153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7468000</v>
          </cell>
          <cell r="AG74">
            <v>0</v>
          </cell>
          <cell r="AH74">
            <v>0</v>
          </cell>
          <cell r="AI74">
            <v>0</v>
          </cell>
          <cell r="AK74">
            <v>11756000</v>
          </cell>
          <cell r="AL74">
            <v>24500000</v>
          </cell>
          <cell r="AM74">
            <v>1800000</v>
          </cell>
          <cell r="AN74">
            <v>3250000</v>
          </cell>
          <cell r="AO74">
            <v>0</v>
          </cell>
        </row>
        <row r="75">
          <cell r="N75">
            <v>67159</v>
          </cell>
          <cell r="O75">
            <v>67159</v>
          </cell>
          <cell r="Q75">
            <v>0</v>
          </cell>
          <cell r="R75">
            <v>48205352</v>
          </cell>
          <cell r="S75">
            <v>0</v>
          </cell>
          <cell r="T75">
            <v>0</v>
          </cell>
          <cell r="U75">
            <v>12112000</v>
          </cell>
          <cell r="V75">
            <v>0</v>
          </cell>
          <cell r="W75">
            <v>0</v>
          </cell>
          <cell r="Y75">
            <v>2347983</v>
          </cell>
          <cell r="Z75">
            <v>2347983</v>
          </cell>
          <cell r="AA75">
            <v>0</v>
          </cell>
          <cell r="AB75">
            <v>3500000</v>
          </cell>
          <cell r="AC75">
            <v>0</v>
          </cell>
          <cell r="AD75">
            <v>0</v>
          </cell>
          <cell r="AE75">
            <v>7312000</v>
          </cell>
          <cell r="AG75">
            <v>1300000</v>
          </cell>
          <cell r="AH75">
            <v>0</v>
          </cell>
          <cell r="AI75">
            <v>0</v>
          </cell>
          <cell r="AK75">
            <v>19920352</v>
          </cell>
          <cell r="AL75">
            <v>14835000</v>
          </cell>
          <cell r="AM75">
            <v>1890000</v>
          </cell>
          <cell r="AN75">
            <v>11560000</v>
          </cell>
          <cell r="AO75">
            <v>0</v>
          </cell>
        </row>
        <row r="76">
          <cell r="N76">
            <v>18999</v>
          </cell>
          <cell r="O76">
            <v>18999</v>
          </cell>
          <cell r="Q76">
            <v>0</v>
          </cell>
          <cell r="R76">
            <v>12226000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G76">
            <v>0</v>
          </cell>
          <cell r="AH76">
            <v>0</v>
          </cell>
          <cell r="AI76">
            <v>0</v>
          </cell>
          <cell r="AK76">
            <v>130000</v>
          </cell>
          <cell r="AL76">
            <v>12096000</v>
          </cell>
          <cell r="AM76">
            <v>0</v>
          </cell>
          <cell r="AN76">
            <v>0</v>
          </cell>
          <cell r="AO76">
            <v>0</v>
          </cell>
        </row>
        <row r="77">
          <cell r="I77">
            <v>22500000</v>
          </cell>
          <cell r="N77">
            <v>12721</v>
          </cell>
          <cell r="O77">
            <v>12721</v>
          </cell>
          <cell r="Q77">
            <v>0</v>
          </cell>
          <cell r="R77">
            <v>14217943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519107</v>
          </cell>
          <cell r="Z77">
            <v>519107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3887943</v>
          </cell>
          <cell r="AL77">
            <v>9930000</v>
          </cell>
          <cell r="AM77">
            <v>400000</v>
          </cell>
          <cell r="AN77">
            <v>0</v>
          </cell>
          <cell r="AO77">
            <v>0</v>
          </cell>
        </row>
        <row r="78">
          <cell r="N78">
            <v>5</v>
          </cell>
          <cell r="O78">
            <v>5</v>
          </cell>
          <cell r="Q78">
            <v>0</v>
          </cell>
          <cell r="R78">
            <v>3717200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Y78">
            <v>152075</v>
          </cell>
          <cell r="Z78">
            <v>152075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G78">
            <v>0</v>
          </cell>
          <cell r="AH78">
            <v>0</v>
          </cell>
          <cell r="AI78">
            <v>0</v>
          </cell>
          <cell r="AK78">
            <v>0</v>
          </cell>
          <cell r="AL78">
            <v>3642200</v>
          </cell>
          <cell r="AM78">
            <v>0</v>
          </cell>
          <cell r="AN78">
            <v>75000</v>
          </cell>
          <cell r="AO78">
            <v>0</v>
          </cell>
        </row>
        <row r="79">
          <cell r="N79">
            <v>9944</v>
          </cell>
          <cell r="O79">
            <v>9944</v>
          </cell>
          <cell r="Q79">
            <v>0</v>
          </cell>
          <cell r="R79">
            <v>10990100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Y79">
            <v>512753</v>
          </cell>
          <cell r="Z79">
            <v>512753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G79">
            <v>0</v>
          </cell>
          <cell r="AH79">
            <v>0</v>
          </cell>
          <cell r="AI79">
            <v>0</v>
          </cell>
          <cell r="AK79">
            <v>3915100</v>
          </cell>
          <cell r="AL79">
            <v>6775000</v>
          </cell>
          <cell r="AM79">
            <v>300000</v>
          </cell>
          <cell r="AN79">
            <v>0</v>
          </cell>
          <cell r="AO79">
            <v>0</v>
          </cell>
        </row>
        <row r="80">
          <cell r="N80">
            <v>21001</v>
          </cell>
          <cell r="O80">
            <v>21001</v>
          </cell>
          <cell r="Q80">
            <v>0</v>
          </cell>
          <cell r="R80">
            <v>18368450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Y80">
            <v>1672779</v>
          </cell>
          <cell r="Z80">
            <v>661034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G80">
            <v>0</v>
          </cell>
          <cell r="AH80">
            <v>0</v>
          </cell>
          <cell r="AI80">
            <v>0</v>
          </cell>
          <cell r="AK80">
            <v>6670450</v>
          </cell>
          <cell r="AL80">
            <v>10678000</v>
          </cell>
          <cell r="AM80">
            <v>1020000</v>
          </cell>
          <cell r="AN80">
            <v>0</v>
          </cell>
          <cell r="AO80">
            <v>0</v>
          </cell>
        </row>
        <row r="81">
          <cell r="I81">
            <v>22500000</v>
          </cell>
          <cell r="N81">
            <v>11891</v>
          </cell>
          <cell r="O81">
            <v>11891</v>
          </cell>
          <cell r="Q81">
            <v>0</v>
          </cell>
          <cell r="R81">
            <v>6208000</v>
          </cell>
          <cell r="S81">
            <v>0</v>
          </cell>
          <cell r="T81">
            <v>9080000</v>
          </cell>
          <cell r="U81">
            <v>0</v>
          </cell>
          <cell r="V81">
            <v>0</v>
          </cell>
          <cell r="W81">
            <v>0</v>
          </cell>
          <cell r="Y81">
            <v>846778</v>
          </cell>
          <cell r="Z81">
            <v>846778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G81">
            <v>0</v>
          </cell>
          <cell r="AH81">
            <v>0</v>
          </cell>
          <cell r="AI81">
            <v>0</v>
          </cell>
          <cell r="AK81">
            <v>9088000</v>
          </cell>
          <cell r="AL81">
            <v>5200000</v>
          </cell>
          <cell r="AM81">
            <v>1000000</v>
          </cell>
          <cell r="AN81">
            <v>0</v>
          </cell>
          <cell r="AO81">
            <v>0</v>
          </cell>
        </row>
        <row r="82">
          <cell r="N82">
            <v>14243</v>
          </cell>
          <cell r="O82">
            <v>14243</v>
          </cell>
          <cell r="Q82">
            <v>0</v>
          </cell>
          <cell r="R82">
            <v>19558000</v>
          </cell>
          <cell r="Y82">
            <v>1485399</v>
          </cell>
          <cell r="Z82">
            <v>1485399</v>
          </cell>
          <cell r="AK82">
            <v>14163000</v>
          </cell>
          <cell r="AL82">
            <v>1450000</v>
          </cell>
          <cell r="AN82">
            <v>3945000</v>
          </cell>
        </row>
        <row r="83">
          <cell r="I83">
            <v>22500000</v>
          </cell>
          <cell r="N83">
            <v>31984</v>
          </cell>
          <cell r="O83">
            <v>31984</v>
          </cell>
          <cell r="Q83">
            <v>0</v>
          </cell>
          <cell r="R83">
            <v>13980000</v>
          </cell>
          <cell r="S83">
            <v>0</v>
          </cell>
          <cell r="T83">
            <v>0</v>
          </cell>
          <cell r="U83">
            <v>25813000</v>
          </cell>
          <cell r="V83">
            <v>0</v>
          </cell>
          <cell r="W83">
            <v>0</v>
          </cell>
          <cell r="Y83">
            <v>298486</v>
          </cell>
          <cell r="Z83">
            <v>298486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25813000</v>
          </cell>
          <cell r="AG83">
            <v>0</v>
          </cell>
          <cell r="AH83">
            <v>0</v>
          </cell>
          <cell r="AI83">
            <v>0</v>
          </cell>
          <cell r="AL83">
            <v>13150000</v>
          </cell>
          <cell r="AM83">
            <v>600000</v>
          </cell>
          <cell r="AN83">
            <v>230000</v>
          </cell>
          <cell r="AO83">
            <v>0</v>
          </cell>
        </row>
        <row r="84">
          <cell r="I84">
            <v>22500000</v>
          </cell>
          <cell r="N84">
            <v>42403</v>
          </cell>
          <cell r="O84">
            <v>42403</v>
          </cell>
        </row>
        <row r="85">
          <cell r="N85">
            <v>30728</v>
          </cell>
          <cell r="O85">
            <v>30728</v>
          </cell>
          <cell r="Q85">
            <v>0</v>
          </cell>
          <cell r="R85">
            <v>26112205</v>
          </cell>
          <cell r="S85">
            <v>0</v>
          </cell>
          <cell r="T85">
            <v>0</v>
          </cell>
          <cell r="U85">
            <v>3200000</v>
          </cell>
          <cell r="V85">
            <v>0</v>
          </cell>
          <cell r="W85">
            <v>0</v>
          </cell>
          <cell r="Y85">
            <v>1654005</v>
          </cell>
          <cell r="Z85">
            <v>1654005</v>
          </cell>
          <cell r="AA85">
            <v>0</v>
          </cell>
          <cell r="AC85">
            <v>0</v>
          </cell>
          <cell r="AD85">
            <v>0</v>
          </cell>
          <cell r="AE85">
            <v>0</v>
          </cell>
          <cell r="AG85">
            <v>3200000</v>
          </cell>
          <cell r="AH85">
            <v>0</v>
          </cell>
          <cell r="AI85">
            <v>0</v>
          </cell>
          <cell r="AK85">
            <v>2135735</v>
          </cell>
          <cell r="AL85">
            <v>18301470</v>
          </cell>
          <cell r="AM85">
            <v>375000</v>
          </cell>
          <cell r="AN85">
            <v>5300000</v>
          </cell>
          <cell r="AO85">
            <v>0</v>
          </cell>
        </row>
        <row r="86">
          <cell r="I86">
            <v>22500000</v>
          </cell>
          <cell r="N86">
            <v>29260</v>
          </cell>
          <cell r="O86">
            <v>29260</v>
          </cell>
          <cell r="Q86">
            <v>0</v>
          </cell>
          <cell r="R86">
            <v>8270000</v>
          </cell>
          <cell r="S86">
            <v>0</v>
          </cell>
          <cell r="T86">
            <v>0</v>
          </cell>
          <cell r="U86">
            <v>16730000</v>
          </cell>
          <cell r="V86">
            <v>0</v>
          </cell>
          <cell r="W86">
            <v>0</v>
          </cell>
          <cell r="Y86">
            <v>1486486</v>
          </cell>
          <cell r="Z86">
            <v>1486486</v>
          </cell>
          <cell r="AA86">
            <v>0</v>
          </cell>
          <cell r="AB86">
            <v>16100000</v>
          </cell>
          <cell r="AC86">
            <v>0</v>
          </cell>
          <cell r="AD86">
            <v>0</v>
          </cell>
          <cell r="AE86">
            <v>0</v>
          </cell>
          <cell r="AG86">
            <v>630000</v>
          </cell>
          <cell r="AH86">
            <v>0</v>
          </cell>
          <cell r="AI86">
            <v>0</v>
          </cell>
          <cell r="AK86">
            <v>6700000</v>
          </cell>
          <cell r="AL86">
            <v>670000</v>
          </cell>
          <cell r="AM86">
            <v>300000</v>
          </cell>
          <cell r="AN86">
            <v>600000</v>
          </cell>
        </row>
        <row r="87">
          <cell r="N87">
            <v>16907</v>
          </cell>
          <cell r="O87">
            <v>16907</v>
          </cell>
          <cell r="Q87">
            <v>0</v>
          </cell>
          <cell r="R87">
            <v>6817000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Y87">
            <v>119711</v>
          </cell>
          <cell r="Z87">
            <v>119711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G87">
            <v>0</v>
          </cell>
          <cell r="AH87">
            <v>0</v>
          </cell>
          <cell r="AI87">
            <v>0</v>
          </cell>
          <cell r="AK87">
            <v>1208000</v>
          </cell>
          <cell r="AL87">
            <v>5609000</v>
          </cell>
          <cell r="AM87">
            <v>0</v>
          </cell>
          <cell r="AN87">
            <v>0</v>
          </cell>
          <cell r="AO87">
            <v>0</v>
          </cell>
        </row>
        <row r="88">
          <cell r="N88">
            <v>19</v>
          </cell>
          <cell r="O88">
            <v>19</v>
          </cell>
          <cell r="Q88">
            <v>0</v>
          </cell>
          <cell r="R88">
            <v>20505900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G88">
            <v>0</v>
          </cell>
          <cell r="AH88">
            <v>0</v>
          </cell>
          <cell r="AI88">
            <v>0</v>
          </cell>
          <cell r="AK88">
            <v>9605900</v>
          </cell>
          <cell r="AL88">
            <v>10100000</v>
          </cell>
          <cell r="AM88">
            <v>800000</v>
          </cell>
          <cell r="AN88">
            <v>0</v>
          </cell>
          <cell r="AO88">
            <v>0</v>
          </cell>
        </row>
        <row r="89">
          <cell r="N89">
            <v>25503</v>
          </cell>
          <cell r="O89">
            <v>25503</v>
          </cell>
          <cell r="Q89">
            <v>0</v>
          </cell>
          <cell r="R89">
            <v>14106000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Y89">
            <v>45000</v>
          </cell>
          <cell r="Z89">
            <v>45000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G89">
            <v>0</v>
          </cell>
          <cell r="AH89">
            <v>0</v>
          </cell>
          <cell r="AI89">
            <v>0</v>
          </cell>
          <cell r="AK89">
            <v>3626000</v>
          </cell>
          <cell r="AL89">
            <v>9630000</v>
          </cell>
          <cell r="AM89">
            <v>850000</v>
          </cell>
          <cell r="AN89">
            <v>0</v>
          </cell>
          <cell r="AO89">
            <v>0</v>
          </cell>
        </row>
        <row r="90">
          <cell r="N90">
            <v>44804</v>
          </cell>
          <cell r="O90">
            <v>44804</v>
          </cell>
          <cell r="Q90">
            <v>0</v>
          </cell>
          <cell r="R90">
            <v>25982650</v>
          </cell>
          <cell r="S90">
            <v>0</v>
          </cell>
          <cell r="T90">
            <v>0</v>
          </cell>
          <cell r="U90">
            <v>2480000</v>
          </cell>
          <cell r="V90">
            <v>0</v>
          </cell>
          <cell r="W90">
            <v>0</v>
          </cell>
          <cell r="Y90">
            <v>1013820</v>
          </cell>
          <cell r="Z90">
            <v>1013820</v>
          </cell>
          <cell r="AA90">
            <v>0</v>
          </cell>
          <cell r="AD90">
            <v>0</v>
          </cell>
          <cell r="AE90">
            <v>0</v>
          </cell>
          <cell r="AG90">
            <v>2480000</v>
          </cell>
          <cell r="AH90">
            <v>0</v>
          </cell>
          <cell r="AI90">
            <v>0</v>
          </cell>
          <cell r="AK90">
            <v>0</v>
          </cell>
          <cell r="AL90">
            <v>21892650</v>
          </cell>
          <cell r="AM90">
            <v>4090000</v>
          </cell>
          <cell r="AN90">
            <v>0</v>
          </cell>
          <cell r="AO90">
            <v>0</v>
          </cell>
        </row>
        <row r="91">
          <cell r="N91">
            <v>25761</v>
          </cell>
          <cell r="O91">
            <v>25761</v>
          </cell>
          <cell r="Q91">
            <v>0</v>
          </cell>
          <cell r="R91">
            <v>18093400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Y91">
            <v>834740</v>
          </cell>
          <cell r="Z91">
            <v>1068740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G91">
            <v>0</v>
          </cell>
          <cell r="AH91">
            <v>0</v>
          </cell>
          <cell r="AI91">
            <v>0</v>
          </cell>
          <cell r="AK91">
            <v>8057000</v>
          </cell>
          <cell r="AL91">
            <v>9936400</v>
          </cell>
          <cell r="AM91">
            <v>100000</v>
          </cell>
          <cell r="AN91">
            <v>0</v>
          </cell>
          <cell r="AO91">
            <v>0</v>
          </cell>
        </row>
        <row r="92">
          <cell r="N92">
            <v>16232</v>
          </cell>
          <cell r="O92">
            <v>16232</v>
          </cell>
          <cell r="Q92">
            <v>0</v>
          </cell>
          <cell r="R92">
            <v>9982000</v>
          </cell>
          <cell r="S92">
            <v>0</v>
          </cell>
          <cell r="T92">
            <v>0</v>
          </cell>
          <cell r="U92">
            <v>8680000</v>
          </cell>
          <cell r="V92">
            <v>0</v>
          </cell>
          <cell r="W92">
            <v>0</v>
          </cell>
          <cell r="Y92">
            <v>763062</v>
          </cell>
          <cell r="Z92">
            <v>763062</v>
          </cell>
          <cell r="AA92">
            <v>0</v>
          </cell>
          <cell r="AB92">
            <v>2600000</v>
          </cell>
          <cell r="AC92">
            <v>0</v>
          </cell>
          <cell r="AD92">
            <v>0</v>
          </cell>
          <cell r="AE92">
            <v>0</v>
          </cell>
          <cell r="AG92">
            <v>6080000</v>
          </cell>
          <cell r="AH92">
            <v>0</v>
          </cell>
          <cell r="AI92">
            <v>0</v>
          </cell>
          <cell r="AK92">
            <v>4242000</v>
          </cell>
          <cell r="AL92">
            <v>5390000</v>
          </cell>
          <cell r="AM92">
            <v>350000</v>
          </cell>
          <cell r="AO92">
            <v>0</v>
          </cell>
        </row>
        <row r="93">
          <cell r="N93">
            <v>25197</v>
          </cell>
          <cell r="O93">
            <v>25197</v>
          </cell>
          <cell r="Q93">
            <v>0</v>
          </cell>
          <cell r="R93">
            <v>16000000</v>
          </cell>
          <cell r="S93">
            <v>0</v>
          </cell>
          <cell r="T93">
            <v>0</v>
          </cell>
          <cell r="U93">
            <v>10000000</v>
          </cell>
          <cell r="V93">
            <v>0</v>
          </cell>
          <cell r="W93">
            <v>0</v>
          </cell>
          <cell r="Y93">
            <v>1065990</v>
          </cell>
          <cell r="Z93">
            <v>1215990</v>
          </cell>
          <cell r="AA93">
            <v>0</v>
          </cell>
          <cell r="AB93">
            <v>10000000</v>
          </cell>
          <cell r="AC93">
            <v>0</v>
          </cell>
          <cell r="AD93">
            <v>0</v>
          </cell>
          <cell r="AE93">
            <v>0</v>
          </cell>
          <cell r="AG93">
            <v>0</v>
          </cell>
          <cell r="AH93">
            <v>0</v>
          </cell>
          <cell r="AI93">
            <v>0</v>
          </cell>
          <cell r="AK93">
            <v>6240000</v>
          </cell>
          <cell r="AL93">
            <v>8160000</v>
          </cell>
          <cell r="AM93">
            <v>1600000</v>
          </cell>
          <cell r="AN93">
            <v>0</v>
          </cell>
          <cell r="AO93">
            <v>0</v>
          </cell>
        </row>
        <row r="94">
          <cell r="N94">
            <v>4983</v>
          </cell>
          <cell r="O94">
            <v>4983</v>
          </cell>
          <cell r="Q94">
            <v>0</v>
          </cell>
          <cell r="R94">
            <v>7820000</v>
          </cell>
          <cell r="S94">
            <v>0</v>
          </cell>
          <cell r="T94">
            <v>0</v>
          </cell>
          <cell r="V94">
            <v>0</v>
          </cell>
          <cell r="W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H94">
            <v>0</v>
          </cell>
          <cell r="AI94">
            <v>0</v>
          </cell>
          <cell r="AK94">
            <v>5960000</v>
          </cell>
          <cell r="AL94">
            <v>1460000</v>
          </cell>
          <cell r="AM94">
            <v>400000</v>
          </cell>
          <cell r="AN94">
            <v>0</v>
          </cell>
          <cell r="AO94">
            <v>0</v>
          </cell>
        </row>
      </sheetData>
      <sheetData sheetId="14">
        <row r="8">
          <cell r="N8">
            <v>19862</v>
          </cell>
          <cell r="O8">
            <v>19862</v>
          </cell>
          <cell r="Q8">
            <v>0</v>
          </cell>
          <cell r="R8">
            <v>39500000</v>
          </cell>
          <cell r="S8">
            <v>0</v>
          </cell>
          <cell r="T8">
            <v>0</v>
          </cell>
          <cell r="V8">
            <v>0</v>
          </cell>
          <cell r="W8">
            <v>0</v>
          </cell>
          <cell r="Y8">
            <v>2035388</v>
          </cell>
          <cell r="Z8">
            <v>2035388</v>
          </cell>
          <cell r="AA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K8">
            <v>22435350</v>
          </cell>
          <cell r="AL8">
            <v>15864650</v>
          </cell>
          <cell r="AM8">
            <v>1200000</v>
          </cell>
          <cell r="AN8">
            <v>0</v>
          </cell>
          <cell r="AO8">
            <v>0</v>
          </cell>
        </row>
        <row r="9">
          <cell r="N9">
            <v>38362</v>
          </cell>
          <cell r="O9">
            <v>38362</v>
          </cell>
          <cell r="Q9">
            <v>0</v>
          </cell>
          <cell r="R9">
            <v>28000000</v>
          </cell>
          <cell r="S9">
            <v>0</v>
          </cell>
          <cell r="T9">
            <v>0</v>
          </cell>
          <cell r="U9">
            <v>7000000</v>
          </cell>
          <cell r="V9">
            <v>0</v>
          </cell>
          <cell r="W9">
            <v>0</v>
          </cell>
          <cell r="Y9">
            <v>1841186</v>
          </cell>
          <cell r="Z9">
            <v>1841186</v>
          </cell>
          <cell r="AA9">
            <v>0</v>
          </cell>
          <cell r="AB9">
            <v>7000000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K9">
            <v>10540500</v>
          </cell>
          <cell r="AL9">
            <v>16499500</v>
          </cell>
          <cell r="AM9">
            <v>960000</v>
          </cell>
          <cell r="AN9">
            <v>0</v>
          </cell>
          <cell r="AO9">
            <v>0</v>
          </cell>
        </row>
        <row r="10">
          <cell r="N10">
            <v>17160</v>
          </cell>
          <cell r="O10">
            <v>17160</v>
          </cell>
          <cell r="Q10">
            <v>0</v>
          </cell>
          <cell r="R10">
            <v>17000000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Y10">
            <v>469090</v>
          </cell>
          <cell r="Z10">
            <v>348364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K10">
            <v>2692800</v>
          </cell>
          <cell r="AL10">
            <v>12997200</v>
          </cell>
          <cell r="AM10">
            <v>360000</v>
          </cell>
          <cell r="AN10">
            <v>950000</v>
          </cell>
          <cell r="AO10">
            <v>0</v>
          </cell>
        </row>
        <row r="11">
          <cell r="N11">
            <v>21738</v>
          </cell>
          <cell r="O11">
            <v>21738</v>
          </cell>
          <cell r="Q11">
            <v>0</v>
          </cell>
          <cell r="R11">
            <v>19229654</v>
          </cell>
          <cell r="S11">
            <v>0</v>
          </cell>
          <cell r="T11">
            <v>0</v>
          </cell>
          <cell r="U11">
            <v>4320000</v>
          </cell>
          <cell r="V11">
            <v>0</v>
          </cell>
          <cell r="W11">
            <v>0</v>
          </cell>
          <cell r="Y11">
            <v>586342</v>
          </cell>
          <cell r="Z11">
            <v>586342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4320000</v>
          </cell>
          <cell r="AG11">
            <v>0</v>
          </cell>
          <cell r="AH11">
            <v>0</v>
          </cell>
          <cell r="AI11">
            <v>0</v>
          </cell>
          <cell r="AK11">
            <v>7445000</v>
          </cell>
          <cell r="AL11">
            <v>11784654</v>
          </cell>
          <cell r="AM11">
            <v>0</v>
          </cell>
          <cell r="AN11">
            <v>0</v>
          </cell>
          <cell r="AO11">
            <v>0</v>
          </cell>
        </row>
        <row r="12">
          <cell r="N12">
            <v>14888</v>
          </cell>
          <cell r="O12">
            <v>14888</v>
          </cell>
          <cell r="R12">
            <v>22000000</v>
          </cell>
          <cell r="U12">
            <v>0</v>
          </cell>
          <cell r="V12">
            <v>0</v>
          </cell>
          <cell r="W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1075000</v>
          </cell>
          <cell r="AL12">
            <v>20025000</v>
          </cell>
          <cell r="AM12">
            <v>0</v>
          </cell>
          <cell r="AN12">
            <v>900000</v>
          </cell>
          <cell r="AO12">
            <v>0</v>
          </cell>
        </row>
        <row r="13">
          <cell r="N13">
            <v>26205</v>
          </cell>
          <cell r="O13">
            <v>26205</v>
          </cell>
          <cell r="Q13">
            <v>0</v>
          </cell>
          <cell r="R13">
            <v>27892200</v>
          </cell>
          <cell r="S13">
            <v>0</v>
          </cell>
          <cell r="T13">
            <v>0</v>
          </cell>
          <cell r="U13">
            <v>3600000</v>
          </cell>
          <cell r="V13">
            <v>0</v>
          </cell>
          <cell r="W13">
            <v>0</v>
          </cell>
          <cell r="Y13">
            <v>1742869</v>
          </cell>
          <cell r="Z13">
            <v>1742869</v>
          </cell>
          <cell r="AA13">
            <v>0</v>
          </cell>
          <cell r="AB13">
            <v>3600000</v>
          </cell>
          <cell r="AC13">
            <v>0</v>
          </cell>
          <cell r="AD13">
            <v>0</v>
          </cell>
          <cell r="AE13">
            <v>0</v>
          </cell>
          <cell r="AH13">
            <v>0</v>
          </cell>
          <cell r="AI13">
            <v>0</v>
          </cell>
          <cell r="AK13">
            <v>12406700</v>
          </cell>
          <cell r="AL13">
            <v>13935500</v>
          </cell>
          <cell r="AM13">
            <v>400000</v>
          </cell>
          <cell r="AN13">
            <v>1150000</v>
          </cell>
          <cell r="AO13">
            <v>0</v>
          </cell>
        </row>
        <row r="14">
          <cell r="N14">
            <v>23753</v>
          </cell>
          <cell r="O14">
            <v>23753</v>
          </cell>
          <cell r="Q14">
            <v>0</v>
          </cell>
          <cell r="R14">
            <v>21818050</v>
          </cell>
          <cell r="S14">
            <v>0</v>
          </cell>
          <cell r="T14">
            <v>0</v>
          </cell>
          <cell r="V14">
            <v>0</v>
          </cell>
          <cell r="W14">
            <v>0</v>
          </cell>
          <cell r="Y14">
            <v>1032890</v>
          </cell>
          <cell r="Z14">
            <v>1233181</v>
          </cell>
          <cell r="AA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7037000</v>
          </cell>
          <cell r="AL14">
            <v>12000950</v>
          </cell>
          <cell r="AM14">
            <v>2730100</v>
          </cell>
          <cell r="AN14">
            <v>50000</v>
          </cell>
          <cell r="AO14">
            <v>0</v>
          </cell>
        </row>
        <row r="15">
          <cell r="N15">
            <v>21648</v>
          </cell>
          <cell r="O15">
            <v>21648</v>
          </cell>
          <cell r="Q15">
            <v>0</v>
          </cell>
          <cell r="R15">
            <v>14864000</v>
          </cell>
          <cell r="S15">
            <v>0</v>
          </cell>
          <cell r="T15">
            <v>4636000</v>
          </cell>
          <cell r="U15">
            <v>4636000</v>
          </cell>
          <cell r="V15">
            <v>0</v>
          </cell>
          <cell r="Y15">
            <v>1289769</v>
          </cell>
          <cell r="Z15">
            <v>824016</v>
          </cell>
          <cell r="AA15">
            <v>0</v>
          </cell>
          <cell r="AC15">
            <v>0</v>
          </cell>
          <cell r="AD15">
            <v>0</v>
          </cell>
          <cell r="AE15">
            <v>4636000</v>
          </cell>
          <cell r="AG15">
            <v>0</v>
          </cell>
          <cell r="AH15">
            <v>0</v>
          </cell>
          <cell r="AI15">
            <v>0</v>
          </cell>
          <cell r="AK15">
            <v>11133350</v>
          </cell>
          <cell r="AL15">
            <v>8176650</v>
          </cell>
          <cell r="AM15">
            <v>190000</v>
          </cell>
          <cell r="AN15">
            <v>0</v>
          </cell>
          <cell r="AO15">
            <v>0</v>
          </cell>
        </row>
        <row r="16">
          <cell r="N16">
            <v>665</v>
          </cell>
          <cell r="O16">
            <v>665</v>
          </cell>
          <cell r="Q16">
            <v>0</v>
          </cell>
          <cell r="R16">
            <v>19622000</v>
          </cell>
          <cell r="S16">
            <v>0</v>
          </cell>
          <cell r="T16">
            <v>0</v>
          </cell>
          <cell r="U16">
            <v>1900000</v>
          </cell>
          <cell r="V16">
            <v>0</v>
          </cell>
          <cell r="W16">
            <v>0</v>
          </cell>
          <cell r="Y16">
            <v>169328</v>
          </cell>
          <cell r="Z16">
            <v>573591</v>
          </cell>
          <cell r="AA16">
            <v>0</v>
          </cell>
          <cell r="AB16">
            <v>1900000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6042000</v>
          </cell>
          <cell r="AL16">
            <v>13580000</v>
          </cell>
          <cell r="AM16">
            <v>0</v>
          </cell>
          <cell r="AN16">
            <v>0</v>
          </cell>
          <cell r="AO16">
            <v>0</v>
          </cell>
        </row>
        <row r="17">
          <cell r="N17">
            <v>22411</v>
          </cell>
          <cell r="O17">
            <v>22411</v>
          </cell>
          <cell r="Q17">
            <v>0</v>
          </cell>
          <cell r="R17">
            <v>25796800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Y17">
            <v>782572</v>
          </cell>
          <cell r="Z17">
            <v>782572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4390000</v>
          </cell>
          <cell r="AL17">
            <v>20596800</v>
          </cell>
          <cell r="AM17">
            <v>810000</v>
          </cell>
          <cell r="AN17">
            <v>0</v>
          </cell>
          <cell r="AO17">
            <v>0</v>
          </cell>
        </row>
        <row r="18">
          <cell r="N18">
            <v>15</v>
          </cell>
          <cell r="O18">
            <v>15</v>
          </cell>
          <cell r="Q18">
            <v>0</v>
          </cell>
          <cell r="R18">
            <v>27287775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Y18">
            <v>93000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27287775</v>
          </cell>
          <cell r="AM18">
            <v>0</v>
          </cell>
          <cell r="AN18">
            <v>0</v>
          </cell>
          <cell r="AO18">
            <v>0</v>
          </cell>
        </row>
        <row r="19">
          <cell r="N19">
            <v>2703</v>
          </cell>
          <cell r="O19">
            <v>2703</v>
          </cell>
          <cell r="Q19">
            <v>0</v>
          </cell>
          <cell r="R19">
            <v>6383000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Y19">
            <v>123409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800000</v>
          </cell>
          <cell r="AL19">
            <v>4683000</v>
          </cell>
          <cell r="AM19">
            <v>900000</v>
          </cell>
          <cell r="AN19">
            <v>0</v>
          </cell>
          <cell r="AO19">
            <v>0</v>
          </cell>
        </row>
        <row r="20">
          <cell r="N20">
            <v>19882</v>
          </cell>
          <cell r="O20">
            <v>19882</v>
          </cell>
          <cell r="Q20">
            <v>0</v>
          </cell>
          <cell r="R20">
            <v>20000000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Y20">
            <v>784137</v>
          </cell>
          <cell r="Z20">
            <v>784137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2260675</v>
          </cell>
          <cell r="AL20">
            <v>17079325</v>
          </cell>
          <cell r="AM20">
            <v>660000</v>
          </cell>
          <cell r="AN20">
            <v>0</v>
          </cell>
          <cell r="AO20">
            <v>0</v>
          </cell>
        </row>
        <row r="21">
          <cell r="N21">
            <v>24399</v>
          </cell>
          <cell r="O21">
            <v>24399</v>
          </cell>
          <cell r="Q21">
            <v>0</v>
          </cell>
          <cell r="R21">
            <v>30000000</v>
          </cell>
          <cell r="S21">
            <v>0</v>
          </cell>
          <cell r="T21">
            <v>0</v>
          </cell>
          <cell r="V21">
            <v>0</v>
          </cell>
          <cell r="W21">
            <v>0</v>
          </cell>
          <cell r="Y21">
            <v>305182</v>
          </cell>
          <cell r="Z21">
            <v>690182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H21">
            <v>0</v>
          </cell>
          <cell r="AI21">
            <v>0</v>
          </cell>
          <cell r="AK21">
            <v>7965800</v>
          </cell>
          <cell r="AL21">
            <v>20274200</v>
          </cell>
          <cell r="AM21">
            <v>0</v>
          </cell>
          <cell r="AN21">
            <v>1760000</v>
          </cell>
          <cell r="AO21">
            <v>0</v>
          </cell>
        </row>
        <row r="22">
          <cell r="N22">
            <v>25467</v>
          </cell>
          <cell r="O22">
            <v>25467</v>
          </cell>
          <cell r="R22">
            <v>26802000</v>
          </cell>
          <cell r="Y22">
            <v>1151169</v>
          </cell>
          <cell r="Z22">
            <v>1151169</v>
          </cell>
          <cell r="AE22">
            <v>0</v>
          </cell>
          <cell r="AK22">
            <v>8406350</v>
          </cell>
          <cell r="AL22">
            <v>17335650</v>
          </cell>
          <cell r="AM22">
            <v>1060000</v>
          </cell>
        </row>
        <row r="23">
          <cell r="N23">
            <v>10033</v>
          </cell>
          <cell r="O23">
            <v>10033</v>
          </cell>
          <cell r="Q23">
            <v>0</v>
          </cell>
          <cell r="R23">
            <v>7771600</v>
          </cell>
          <cell r="S23">
            <v>0</v>
          </cell>
          <cell r="T23">
            <v>1995000</v>
          </cell>
          <cell r="U23">
            <v>525000</v>
          </cell>
          <cell r="V23">
            <v>0</v>
          </cell>
          <cell r="W23">
            <v>0</v>
          </cell>
          <cell r="Y23">
            <v>512362</v>
          </cell>
          <cell r="Z23">
            <v>512362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525000</v>
          </cell>
          <cell r="AG23">
            <v>0</v>
          </cell>
          <cell r="AH23">
            <v>0</v>
          </cell>
          <cell r="AI23">
            <v>0</v>
          </cell>
          <cell r="AK23">
            <v>2608000</v>
          </cell>
          <cell r="AL23">
            <v>6958600</v>
          </cell>
          <cell r="AM23">
            <v>200000</v>
          </cell>
          <cell r="AN23">
            <v>0</v>
          </cell>
          <cell r="AO23">
            <v>0</v>
          </cell>
        </row>
        <row r="24">
          <cell r="N24">
            <v>7858</v>
          </cell>
          <cell r="O24">
            <v>7858</v>
          </cell>
          <cell r="Q24">
            <v>0</v>
          </cell>
          <cell r="R24">
            <v>14440000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5000000</v>
          </cell>
          <cell r="Y24">
            <v>767027</v>
          </cell>
          <cell r="Z24">
            <v>858527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5000000</v>
          </cell>
          <cell r="AG24">
            <v>0</v>
          </cell>
          <cell r="AH24">
            <v>0</v>
          </cell>
          <cell r="AI24">
            <v>0</v>
          </cell>
          <cell r="AK24">
            <v>330000</v>
          </cell>
          <cell r="AL24">
            <v>12840000</v>
          </cell>
          <cell r="AM24">
            <v>360000</v>
          </cell>
          <cell r="AN24">
            <v>910000</v>
          </cell>
          <cell r="AO24">
            <v>0</v>
          </cell>
        </row>
        <row r="25">
          <cell r="N25">
            <v>15999</v>
          </cell>
          <cell r="O25">
            <v>15999</v>
          </cell>
          <cell r="Q25">
            <v>0</v>
          </cell>
          <cell r="R25">
            <v>20000000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Y25">
            <v>323000</v>
          </cell>
          <cell r="Z25">
            <v>323000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5405700</v>
          </cell>
          <cell r="AL25">
            <v>12044300</v>
          </cell>
          <cell r="AM25">
            <v>2550000</v>
          </cell>
          <cell r="AN25">
            <v>0</v>
          </cell>
          <cell r="AO25">
            <v>0</v>
          </cell>
        </row>
        <row r="26">
          <cell r="N26">
            <v>30688</v>
          </cell>
          <cell r="O26">
            <v>30688</v>
          </cell>
          <cell r="Q26">
            <v>0</v>
          </cell>
          <cell r="R26">
            <v>26316596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Y26">
            <v>1035102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4401596</v>
          </cell>
          <cell r="AL26">
            <v>21715000</v>
          </cell>
          <cell r="AM26">
            <v>200000</v>
          </cell>
          <cell r="AN26">
            <v>0</v>
          </cell>
          <cell r="AO26">
            <v>0</v>
          </cell>
        </row>
        <row r="27">
          <cell r="N27">
            <v>20</v>
          </cell>
          <cell r="O27">
            <v>20</v>
          </cell>
          <cell r="Q27">
            <v>0</v>
          </cell>
          <cell r="R27">
            <v>3578000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</v>
          </cell>
          <cell r="AL27">
            <v>3578000</v>
          </cell>
          <cell r="AM27">
            <v>0</v>
          </cell>
          <cell r="AN27">
            <v>0</v>
          </cell>
          <cell r="AO27">
            <v>0</v>
          </cell>
        </row>
        <row r="28">
          <cell r="N28">
            <v>25137</v>
          </cell>
          <cell r="O28">
            <v>25137</v>
          </cell>
          <cell r="Q28">
            <v>0</v>
          </cell>
          <cell r="R28">
            <v>30669200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Y28">
            <v>1282204</v>
          </cell>
          <cell r="Z28">
            <v>778205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5623000</v>
          </cell>
          <cell r="AL28">
            <v>17656200</v>
          </cell>
          <cell r="AM28">
            <v>4310000</v>
          </cell>
          <cell r="AN28">
            <v>3080000</v>
          </cell>
          <cell r="AO28">
            <v>0</v>
          </cell>
        </row>
        <row r="29">
          <cell r="N29">
            <v>34653</v>
          </cell>
          <cell r="O29">
            <v>34653</v>
          </cell>
          <cell r="Q29">
            <v>0</v>
          </cell>
          <cell r="R29">
            <v>30919100</v>
          </cell>
          <cell r="S29">
            <v>0</v>
          </cell>
          <cell r="T29">
            <v>0</v>
          </cell>
          <cell r="U29">
            <v>15400000</v>
          </cell>
          <cell r="V29">
            <v>0</v>
          </cell>
          <cell r="W29">
            <v>0</v>
          </cell>
          <cell r="Y29">
            <v>3113467</v>
          </cell>
          <cell r="Z29">
            <v>3111512</v>
          </cell>
          <cell r="AA29">
            <v>0</v>
          </cell>
          <cell r="AB29">
            <v>9000000</v>
          </cell>
          <cell r="AC29">
            <v>0</v>
          </cell>
          <cell r="AD29">
            <v>0</v>
          </cell>
          <cell r="AE29">
            <v>0</v>
          </cell>
          <cell r="AG29">
            <v>6400000</v>
          </cell>
          <cell r="AH29">
            <v>0</v>
          </cell>
          <cell r="AI29">
            <v>0</v>
          </cell>
          <cell r="AK29">
            <v>12517800</v>
          </cell>
          <cell r="AL29">
            <v>17951300</v>
          </cell>
          <cell r="AM29">
            <v>450000</v>
          </cell>
          <cell r="AN29">
            <v>0</v>
          </cell>
          <cell r="AO29">
            <v>0</v>
          </cell>
        </row>
        <row r="30">
          <cell r="N30">
            <v>10974</v>
          </cell>
          <cell r="O30">
            <v>10974</v>
          </cell>
          <cell r="Q30">
            <v>0</v>
          </cell>
          <cell r="R30">
            <v>14000000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>
            <v>343818</v>
          </cell>
          <cell r="Z30">
            <v>343818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G30">
            <v>0</v>
          </cell>
          <cell r="AH30">
            <v>0</v>
          </cell>
          <cell r="AI30">
            <v>0</v>
          </cell>
          <cell r="AK30">
            <v>6145000</v>
          </cell>
          <cell r="AL30">
            <v>6955000</v>
          </cell>
          <cell r="AM30">
            <v>900000</v>
          </cell>
          <cell r="AN30">
            <v>0</v>
          </cell>
          <cell r="AO30">
            <v>0</v>
          </cell>
        </row>
        <row r="31">
          <cell r="N31">
            <v>19928</v>
          </cell>
          <cell r="O31">
            <v>19928</v>
          </cell>
          <cell r="Q31">
            <v>0</v>
          </cell>
          <cell r="R31">
            <v>21233500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Y31">
            <v>880562</v>
          </cell>
          <cell r="Z31">
            <v>880562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K31">
            <v>10953500</v>
          </cell>
          <cell r="AL31">
            <v>8400000</v>
          </cell>
          <cell r="AM31">
            <v>1880000</v>
          </cell>
          <cell r="AN31">
            <v>0</v>
          </cell>
          <cell r="AO31">
            <v>0</v>
          </cell>
        </row>
        <row r="32">
          <cell r="N32">
            <v>18036</v>
          </cell>
          <cell r="O32">
            <v>18036</v>
          </cell>
          <cell r="Q32">
            <v>0</v>
          </cell>
          <cell r="R32">
            <v>10578400</v>
          </cell>
          <cell r="S32">
            <v>0</v>
          </cell>
          <cell r="T32">
            <v>2900000</v>
          </cell>
          <cell r="U32">
            <v>0</v>
          </cell>
          <cell r="V32">
            <v>0</v>
          </cell>
          <cell r="W32">
            <v>0</v>
          </cell>
          <cell r="Y32">
            <v>89836</v>
          </cell>
          <cell r="Z32">
            <v>89836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2706400</v>
          </cell>
          <cell r="AL32">
            <v>9702000</v>
          </cell>
          <cell r="AM32">
            <v>1070000</v>
          </cell>
          <cell r="AN32">
            <v>0</v>
          </cell>
          <cell r="AO32">
            <v>0</v>
          </cell>
        </row>
        <row r="33">
          <cell r="N33">
            <v>33868</v>
          </cell>
          <cell r="O33">
            <v>33868</v>
          </cell>
          <cell r="Q33">
            <v>0</v>
          </cell>
          <cell r="R33">
            <v>46989200</v>
          </cell>
          <cell r="S33">
            <v>0</v>
          </cell>
          <cell r="T33">
            <v>0</v>
          </cell>
          <cell r="U33">
            <v>29700000</v>
          </cell>
          <cell r="V33">
            <v>0</v>
          </cell>
          <cell r="W33">
            <v>0</v>
          </cell>
          <cell r="Y33">
            <v>6059108</v>
          </cell>
          <cell r="Z33">
            <v>6059108</v>
          </cell>
          <cell r="AA33">
            <v>0</v>
          </cell>
          <cell r="AB33">
            <v>29700000</v>
          </cell>
          <cell r="AC33">
            <v>0</v>
          </cell>
          <cell r="AD33">
            <v>0</v>
          </cell>
          <cell r="AE33">
            <v>0</v>
          </cell>
          <cell r="AH33">
            <v>0</v>
          </cell>
          <cell r="AI33">
            <v>0</v>
          </cell>
          <cell r="AK33">
            <v>17029500</v>
          </cell>
          <cell r="AL33">
            <v>27459700</v>
          </cell>
          <cell r="AM33">
            <v>2500000</v>
          </cell>
          <cell r="AN33">
            <v>0</v>
          </cell>
          <cell r="AO33">
            <v>0</v>
          </cell>
        </row>
        <row r="34">
          <cell r="N34">
            <v>18665</v>
          </cell>
          <cell r="O34">
            <v>18665</v>
          </cell>
          <cell r="Q34">
            <v>0</v>
          </cell>
          <cell r="R34">
            <v>24861000</v>
          </cell>
          <cell r="S34">
            <v>0</v>
          </cell>
          <cell r="T34">
            <v>0</v>
          </cell>
          <cell r="U34">
            <v>2785000</v>
          </cell>
          <cell r="V34">
            <v>0</v>
          </cell>
          <cell r="W34">
            <v>0</v>
          </cell>
          <cell r="Y34">
            <v>1703498</v>
          </cell>
          <cell r="Z34">
            <v>1703498</v>
          </cell>
          <cell r="AA34">
            <v>0</v>
          </cell>
          <cell r="AB34">
            <v>2535000</v>
          </cell>
          <cell r="AC34">
            <v>0</v>
          </cell>
          <cell r="AD34">
            <v>0</v>
          </cell>
          <cell r="AE34">
            <v>0</v>
          </cell>
          <cell r="AG34">
            <v>250000</v>
          </cell>
          <cell r="AH34">
            <v>0</v>
          </cell>
          <cell r="AI34">
            <v>0</v>
          </cell>
          <cell r="AK34">
            <v>11811000</v>
          </cell>
          <cell r="AL34">
            <v>13050000</v>
          </cell>
          <cell r="AM34">
            <v>0</v>
          </cell>
          <cell r="AN34">
            <v>0</v>
          </cell>
          <cell r="AO34">
            <v>0</v>
          </cell>
        </row>
        <row r="35">
          <cell r="N35">
            <v>35199</v>
          </cell>
          <cell r="O35">
            <v>35199</v>
          </cell>
          <cell r="Q35">
            <v>0</v>
          </cell>
          <cell r="R35">
            <v>23575900</v>
          </cell>
          <cell r="S35">
            <v>0</v>
          </cell>
          <cell r="T35">
            <v>0</v>
          </cell>
          <cell r="U35">
            <v>6000000</v>
          </cell>
          <cell r="V35">
            <v>0</v>
          </cell>
          <cell r="W35">
            <v>0</v>
          </cell>
          <cell r="Y35">
            <v>1634897</v>
          </cell>
          <cell r="Z35">
            <v>1634897</v>
          </cell>
          <cell r="AA35">
            <v>0</v>
          </cell>
          <cell r="AB35">
            <v>6000000</v>
          </cell>
          <cell r="AC35">
            <v>0</v>
          </cell>
          <cell r="AD35">
            <v>0</v>
          </cell>
          <cell r="AE35">
            <v>0</v>
          </cell>
          <cell r="AH35">
            <v>0</v>
          </cell>
          <cell r="AI35">
            <v>0</v>
          </cell>
          <cell r="AK35">
            <v>4618000</v>
          </cell>
          <cell r="AL35">
            <v>14187900</v>
          </cell>
          <cell r="AM35">
            <v>0</v>
          </cell>
          <cell r="AN35">
            <v>4770000</v>
          </cell>
          <cell r="AO35">
            <v>0</v>
          </cell>
        </row>
        <row r="36">
          <cell r="N36">
            <v>13410</v>
          </cell>
          <cell r="O36">
            <v>13410</v>
          </cell>
          <cell r="Q36">
            <v>0</v>
          </cell>
          <cell r="R36">
            <v>11950000</v>
          </cell>
          <cell r="S36">
            <v>0</v>
          </cell>
          <cell r="T36">
            <v>0</v>
          </cell>
          <cell r="U36">
            <v>8050000</v>
          </cell>
          <cell r="V36">
            <v>0</v>
          </cell>
          <cell r="W36">
            <v>0</v>
          </cell>
          <cell r="Y36">
            <v>797748</v>
          </cell>
          <cell r="Z36">
            <v>797748</v>
          </cell>
          <cell r="AA36">
            <v>0</v>
          </cell>
          <cell r="AB36">
            <v>8050000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4450000</v>
          </cell>
          <cell r="AL36">
            <v>6700000</v>
          </cell>
          <cell r="AM36">
            <v>800000</v>
          </cell>
          <cell r="AN36">
            <v>0</v>
          </cell>
          <cell r="AO36">
            <v>0</v>
          </cell>
        </row>
        <row r="37">
          <cell r="N37">
            <v>30709</v>
          </cell>
          <cell r="O37">
            <v>30709</v>
          </cell>
          <cell r="R37">
            <v>16720000</v>
          </cell>
          <cell r="S37">
            <v>0</v>
          </cell>
          <cell r="T37">
            <v>0</v>
          </cell>
          <cell r="U37">
            <v>16970000</v>
          </cell>
          <cell r="V37">
            <v>0</v>
          </cell>
          <cell r="W37">
            <v>0</v>
          </cell>
          <cell r="Y37">
            <v>637556</v>
          </cell>
          <cell r="Z37">
            <v>637556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16970000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16720000</v>
          </cell>
          <cell r="AM37">
            <v>0</v>
          </cell>
          <cell r="AN37">
            <v>0</v>
          </cell>
          <cell r="AO37">
            <v>0</v>
          </cell>
        </row>
        <row r="38">
          <cell r="N38">
            <v>41318</v>
          </cell>
          <cell r="O38">
            <v>41318</v>
          </cell>
          <cell r="Q38">
            <v>0</v>
          </cell>
          <cell r="R38">
            <v>32469200</v>
          </cell>
          <cell r="S38">
            <v>0</v>
          </cell>
          <cell r="T38">
            <v>0</v>
          </cell>
          <cell r="U38">
            <v>17226000</v>
          </cell>
          <cell r="V38">
            <v>0</v>
          </cell>
          <cell r="W38">
            <v>0</v>
          </cell>
          <cell r="Y38">
            <v>972046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17226000</v>
          </cell>
          <cell r="AG38">
            <v>0</v>
          </cell>
          <cell r="AI38">
            <v>0</v>
          </cell>
          <cell r="AK38">
            <v>16021000</v>
          </cell>
          <cell r="AL38">
            <v>12998200</v>
          </cell>
          <cell r="AM38">
            <v>1450000</v>
          </cell>
          <cell r="AN38">
            <v>2000000</v>
          </cell>
          <cell r="AO38">
            <v>0</v>
          </cell>
        </row>
        <row r="39">
          <cell r="N39">
            <v>6220</v>
          </cell>
          <cell r="O39">
            <v>6220</v>
          </cell>
          <cell r="Q39">
            <v>0</v>
          </cell>
          <cell r="R39">
            <v>5724000</v>
          </cell>
          <cell r="S39">
            <v>0</v>
          </cell>
          <cell r="T39">
            <v>17023000</v>
          </cell>
          <cell r="U39">
            <v>0</v>
          </cell>
          <cell r="V39">
            <v>0</v>
          </cell>
          <cell r="W39">
            <v>0</v>
          </cell>
          <cell r="Z39">
            <v>196364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G39">
            <v>0</v>
          </cell>
          <cell r="AH39">
            <v>0</v>
          </cell>
          <cell r="AI39">
            <v>0</v>
          </cell>
          <cell r="AK39">
            <v>3497800</v>
          </cell>
          <cell r="AL39">
            <v>19249200</v>
          </cell>
          <cell r="AM39">
            <v>0</v>
          </cell>
          <cell r="AN39">
            <v>0</v>
          </cell>
          <cell r="AO39">
            <v>0</v>
          </cell>
        </row>
        <row r="40">
          <cell r="N40">
            <v>28496</v>
          </cell>
          <cell r="O40">
            <v>28496</v>
          </cell>
          <cell r="Q40">
            <v>0</v>
          </cell>
          <cell r="R40">
            <v>19000000</v>
          </cell>
          <cell r="S40">
            <v>0</v>
          </cell>
          <cell r="T40">
            <v>8080000</v>
          </cell>
          <cell r="U40">
            <v>31000000</v>
          </cell>
          <cell r="V40">
            <v>0</v>
          </cell>
          <cell r="W40">
            <v>0</v>
          </cell>
          <cell r="Y40">
            <v>4738697</v>
          </cell>
          <cell r="Z40">
            <v>4120806</v>
          </cell>
          <cell r="AA40">
            <v>0</v>
          </cell>
          <cell r="AB40">
            <v>27500000</v>
          </cell>
          <cell r="AE40">
            <v>0</v>
          </cell>
          <cell r="AG40">
            <v>3500000</v>
          </cell>
          <cell r="AH40">
            <v>0</v>
          </cell>
          <cell r="AI40">
            <v>0</v>
          </cell>
          <cell r="AK40">
            <v>11480100</v>
          </cell>
          <cell r="AL40">
            <v>13899900</v>
          </cell>
          <cell r="AM40">
            <v>1200000</v>
          </cell>
          <cell r="AN40">
            <v>500000</v>
          </cell>
        </row>
        <row r="41">
          <cell r="N41">
            <v>14064</v>
          </cell>
          <cell r="O41">
            <v>14064</v>
          </cell>
          <cell r="Q41">
            <v>0</v>
          </cell>
          <cell r="R41">
            <v>15740000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Y41">
            <v>527091</v>
          </cell>
          <cell r="Z41">
            <v>527091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G41">
            <v>0</v>
          </cell>
          <cell r="AH41">
            <v>0</v>
          </cell>
          <cell r="AI41">
            <v>0</v>
          </cell>
          <cell r="AK41">
            <v>250000</v>
          </cell>
          <cell r="AL41">
            <v>15490000</v>
          </cell>
          <cell r="AM41">
            <v>0</v>
          </cell>
          <cell r="AN41">
            <v>0</v>
          </cell>
          <cell r="AO41">
            <v>0</v>
          </cell>
        </row>
        <row r="42">
          <cell r="N42">
            <v>21901</v>
          </cell>
          <cell r="O42">
            <v>21901</v>
          </cell>
          <cell r="Q42">
            <v>0</v>
          </cell>
          <cell r="R42">
            <v>18265000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Y42">
            <v>216273</v>
          </cell>
          <cell r="Z42">
            <v>216273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100000</v>
          </cell>
          <cell r="AL42">
            <v>16830000</v>
          </cell>
          <cell r="AM42">
            <v>1335000</v>
          </cell>
          <cell r="AN42">
            <v>0</v>
          </cell>
          <cell r="AO42">
            <v>0</v>
          </cell>
        </row>
        <row r="43">
          <cell r="N43">
            <v>41323</v>
          </cell>
          <cell r="O43">
            <v>41323</v>
          </cell>
          <cell r="Q43">
            <v>0</v>
          </cell>
          <cell r="R43">
            <v>37600000</v>
          </cell>
          <cell r="S43">
            <v>0</v>
          </cell>
          <cell r="T43">
            <v>0</v>
          </cell>
          <cell r="U43">
            <v>5400000</v>
          </cell>
          <cell r="V43">
            <v>0</v>
          </cell>
          <cell r="W43">
            <v>0</v>
          </cell>
          <cell r="Y43">
            <v>1217181</v>
          </cell>
          <cell r="Z43">
            <v>977908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3900000</v>
          </cell>
          <cell r="AG43">
            <v>1500000</v>
          </cell>
          <cell r="AH43">
            <v>0</v>
          </cell>
          <cell r="AI43">
            <v>0</v>
          </cell>
          <cell r="AK43">
            <v>12012000</v>
          </cell>
          <cell r="AL43">
            <v>16508000</v>
          </cell>
          <cell r="AM43">
            <v>4700000</v>
          </cell>
          <cell r="AN43">
            <v>4380000</v>
          </cell>
          <cell r="AO43">
            <v>0</v>
          </cell>
        </row>
        <row r="44">
          <cell r="N44">
            <v>35786</v>
          </cell>
          <cell r="O44">
            <v>35786</v>
          </cell>
          <cell r="Q44">
            <v>0</v>
          </cell>
          <cell r="R44">
            <v>33464000</v>
          </cell>
          <cell r="S44">
            <v>0</v>
          </cell>
          <cell r="T44">
            <v>0</v>
          </cell>
          <cell r="U44">
            <v>46536000</v>
          </cell>
          <cell r="V44">
            <v>0</v>
          </cell>
          <cell r="W44">
            <v>0</v>
          </cell>
          <cell r="Y44">
            <v>1170131</v>
          </cell>
          <cell r="Z44">
            <v>1170131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46536000</v>
          </cell>
          <cell r="AG44">
            <v>0</v>
          </cell>
          <cell r="AH44">
            <v>0</v>
          </cell>
          <cell r="AI44">
            <v>0</v>
          </cell>
          <cell r="AK44">
            <v>13499500</v>
          </cell>
          <cell r="AL44">
            <v>19764500</v>
          </cell>
          <cell r="AM44">
            <v>200000</v>
          </cell>
          <cell r="AN44">
            <v>0</v>
          </cell>
          <cell r="AO44">
            <v>0</v>
          </cell>
        </row>
        <row r="45">
          <cell r="N45">
            <v>23881</v>
          </cell>
          <cell r="O45">
            <v>23881</v>
          </cell>
          <cell r="Q45">
            <v>0</v>
          </cell>
          <cell r="R45">
            <v>14340000</v>
          </cell>
          <cell r="S45">
            <v>0</v>
          </cell>
          <cell r="T45">
            <v>0</v>
          </cell>
          <cell r="U45">
            <v>19700000</v>
          </cell>
          <cell r="V45">
            <v>0</v>
          </cell>
          <cell r="W45">
            <v>0</v>
          </cell>
          <cell r="Y45">
            <v>2218470</v>
          </cell>
          <cell r="Z45">
            <v>2218470</v>
          </cell>
          <cell r="AA45">
            <v>0</v>
          </cell>
          <cell r="AB45">
            <v>10400000</v>
          </cell>
          <cell r="AC45">
            <v>0</v>
          </cell>
          <cell r="AD45">
            <v>0</v>
          </cell>
          <cell r="AE45">
            <v>0</v>
          </cell>
          <cell r="AG45">
            <v>9300000</v>
          </cell>
          <cell r="AH45">
            <v>0</v>
          </cell>
          <cell r="AI45">
            <v>0</v>
          </cell>
          <cell r="AK45">
            <v>1390000</v>
          </cell>
          <cell r="AL45">
            <v>12950000</v>
          </cell>
          <cell r="AM45">
            <v>0</v>
          </cell>
          <cell r="AN45">
            <v>0</v>
          </cell>
          <cell r="AO45">
            <v>0</v>
          </cell>
        </row>
        <row r="46">
          <cell r="N46">
            <v>10137</v>
          </cell>
          <cell r="O46">
            <v>10137</v>
          </cell>
          <cell r="Q46">
            <v>0</v>
          </cell>
          <cell r="R46">
            <v>10327000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Y46">
            <v>529787</v>
          </cell>
          <cell r="Z46">
            <v>417187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4284800</v>
          </cell>
          <cell r="AL46">
            <v>5742200</v>
          </cell>
          <cell r="AM46">
            <v>300000</v>
          </cell>
          <cell r="AN46">
            <v>0</v>
          </cell>
          <cell r="AO46">
            <v>0</v>
          </cell>
        </row>
        <row r="47">
          <cell r="N47">
            <v>34804</v>
          </cell>
          <cell r="O47">
            <v>34804</v>
          </cell>
          <cell r="Q47">
            <v>0</v>
          </cell>
          <cell r="R47">
            <v>11639200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Y47">
            <v>88727</v>
          </cell>
          <cell r="Z47">
            <v>88727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1500000</v>
          </cell>
          <cell r="AL47">
            <v>8539200</v>
          </cell>
          <cell r="AM47">
            <v>1600000</v>
          </cell>
          <cell r="AN47">
            <v>0</v>
          </cell>
          <cell r="AO47">
            <v>0</v>
          </cell>
        </row>
        <row r="48">
          <cell r="N48">
            <v>45135</v>
          </cell>
          <cell r="O48">
            <v>45135</v>
          </cell>
          <cell r="Q48">
            <v>0</v>
          </cell>
          <cell r="R48">
            <v>37432600</v>
          </cell>
          <cell r="S48">
            <v>0</v>
          </cell>
          <cell r="T48">
            <v>22500000</v>
          </cell>
          <cell r="U48">
            <v>3250000</v>
          </cell>
          <cell r="V48">
            <v>0</v>
          </cell>
          <cell r="W48">
            <v>0</v>
          </cell>
          <cell r="Y48">
            <v>4123696</v>
          </cell>
          <cell r="Z48">
            <v>4123696</v>
          </cell>
          <cell r="AA48">
            <v>0</v>
          </cell>
          <cell r="AB48">
            <v>3250000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22069700</v>
          </cell>
          <cell r="AL48">
            <v>36362900</v>
          </cell>
          <cell r="AM48">
            <v>0</v>
          </cell>
          <cell r="AN48">
            <v>1500000</v>
          </cell>
          <cell r="AO48">
            <v>0</v>
          </cell>
        </row>
        <row r="49">
          <cell r="N49">
            <v>16482</v>
          </cell>
          <cell r="O49">
            <v>16482</v>
          </cell>
          <cell r="Q49">
            <v>0</v>
          </cell>
          <cell r="R49">
            <v>28495200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D49">
            <v>0</v>
          </cell>
          <cell r="AE49">
            <v>0</v>
          </cell>
          <cell r="AH49">
            <v>0</v>
          </cell>
          <cell r="AI49">
            <v>0</v>
          </cell>
          <cell r="AK49">
            <v>11275000</v>
          </cell>
          <cell r="AL49">
            <v>15320200</v>
          </cell>
          <cell r="AM49">
            <v>950000</v>
          </cell>
          <cell r="AN49">
            <v>950000</v>
          </cell>
        </row>
        <row r="50">
          <cell r="N50">
            <v>1474</v>
          </cell>
          <cell r="O50">
            <v>1474</v>
          </cell>
          <cell r="Q50">
            <v>0</v>
          </cell>
          <cell r="R50">
            <v>19135000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Y50">
            <v>633816</v>
          </cell>
          <cell r="Z50">
            <v>494544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10790000</v>
          </cell>
          <cell r="AL50">
            <v>8345000</v>
          </cell>
          <cell r="AM50">
            <v>0</v>
          </cell>
          <cell r="AN50">
            <v>0</v>
          </cell>
          <cell r="AO50">
            <v>0</v>
          </cell>
        </row>
        <row r="51">
          <cell r="N51">
            <v>18285</v>
          </cell>
          <cell r="O51">
            <v>18285</v>
          </cell>
          <cell r="Q51">
            <v>0</v>
          </cell>
          <cell r="R51">
            <v>11235000</v>
          </cell>
          <cell r="S51">
            <v>0</v>
          </cell>
          <cell r="T51">
            <v>0</v>
          </cell>
          <cell r="U51">
            <v>15458000</v>
          </cell>
          <cell r="V51">
            <v>0</v>
          </cell>
          <cell r="W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15458000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9235000</v>
          </cell>
          <cell r="AM51">
            <v>2000000</v>
          </cell>
          <cell r="AN51">
            <v>0</v>
          </cell>
          <cell r="AO51">
            <v>0</v>
          </cell>
        </row>
        <row r="52">
          <cell r="N52">
            <v>19081</v>
          </cell>
          <cell r="O52">
            <v>19081</v>
          </cell>
          <cell r="Q52">
            <v>0</v>
          </cell>
          <cell r="R52">
            <v>20000000</v>
          </cell>
          <cell r="S52">
            <v>0</v>
          </cell>
          <cell r="T52">
            <v>0</v>
          </cell>
          <cell r="V52">
            <v>0</v>
          </cell>
          <cell r="W52">
            <v>0</v>
          </cell>
          <cell r="Y52">
            <v>399272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4515860</v>
          </cell>
          <cell r="AL52">
            <v>15484140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21480</v>
          </cell>
          <cell r="O53">
            <v>21480</v>
          </cell>
          <cell r="Q53">
            <v>0</v>
          </cell>
          <cell r="R53">
            <v>18749450</v>
          </cell>
          <cell r="S53">
            <v>0</v>
          </cell>
          <cell r="T53">
            <v>0</v>
          </cell>
          <cell r="U53">
            <v>1600000</v>
          </cell>
          <cell r="V53">
            <v>0</v>
          </cell>
          <cell r="W53">
            <v>0</v>
          </cell>
          <cell r="Y53">
            <v>395405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1600000</v>
          </cell>
          <cell r="AH53">
            <v>0</v>
          </cell>
          <cell r="AI53">
            <v>0</v>
          </cell>
          <cell r="AK53">
            <v>3990000</v>
          </cell>
          <cell r="AL53">
            <v>14084450</v>
          </cell>
          <cell r="AM53">
            <v>675000</v>
          </cell>
          <cell r="AN53">
            <v>0</v>
          </cell>
          <cell r="AO53">
            <v>0</v>
          </cell>
        </row>
        <row r="54">
          <cell r="N54">
            <v>39529</v>
          </cell>
          <cell r="O54">
            <v>39529</v>
          </cell>
          <cell r="Q54">
            <v>0</v>
          </cell>
          <cell r="R54">
            <v>45569030</v>
          </cell>
          <cell r="S54">
            <v>0</v>
          </cell>
          <cell r="T54">
            <v>0</v>
          </cell>
          <cell r="U54">
            <v>31592300</v>
          </cell>
          <cell r="V54">
            <v>0</v>
          </cell>
          <cell r="W54">
            <v>0</v>
          </cell>
          <cell r="Y54">
            <v>3609290</v>
          </cell>
          <cell r="Z54">
            <v>3609290</v>
          </cell>
          <cell r="AA54">
            <v>0</v>
          </cell>
          <cell r="AB54">
            <v>4545000</v>
          </cell>
          <cell r="AC54">
            <v>0</v>
          </cell>
          <cell r="AD54">
            <v>0</v>
          </cell>
          <cell r="AE54">
            <v>27047300</v>
          </cell>
          <cell r="AG54">
            <v>0</v>
          </cell>
          <cell r="AH54">
            <v>0</v>
          </cell>
          <cell r="AI54">
            <v>0</v>
          </cell>
          <cell r="AK54">
            <v>23925680</v>
          </cell>
          <cell r="AL54">
            <v>21643350</v>
          </cell>
          <cell r="AM54">
            <v>0</v>
          </cell>
          <cell r="AN54">
            <v>0</v>
          </cell>
          <cell r="AO54">
            <v>0</v>
          </cell>
        </row>
        <row r="55">
          <cell r="N55">
            <v>26882</v>
          </cell>
          <cell r="O55">
            <v>26882</v>
          </cell>
          <cell r="Q55">
            <v>0</v>
          </cell>
          <cell r="R55">
            <v>15547000</v>
          </cell>
          <cell r="S55">
            <v>0</v>
          </cell>
          <cell r="T55">
            <v>0</v>
          </cell>
          <cell r="U55">
            <v>4701000</v>
          </cell>
          <cell r="V55">
            <v>0</v>
          </cell>
          <cell r="W55">
            <v>0</v>
          </cell>
          <cell r="Y55">
            <v>83781</v>
          </cell>
          <cell r="Z55">
            <v>83781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4701000</v>
          </cell>
          <cell r="AG55">
            <v>0</v>
          </cell>
          <cell r="AH55">
            <v>0</v>
          </cell>
          <cell r="AI55">
            <v>0</v>
          </cell>
          <cell r="AK55">
            <v>2983000</v>
          </cell>
          <cell r="AL55">
            <v>11239000</v>
          </cell>
          <cell r="AM55">
            <v>1325000</v>
          </cell>
          <cell r="AN55">
            <v>0</v>
          </cell>
          <cell r="AO55">
            <v>0</v>
          </cell>
        </row>
        <row r="56">
          <cell r="N56">
            <v>29572</v>
          </cell>
          <cell r="O56">
            <v>29572</v>
          </cell>
          <cell r="Q56">
            <v>0</v>
          </cell>
          <cell r="R56">
            <v>23000000</v>
          </cell>
          <cell r="S56">
            <v>0</v>
          </cell>
          <cell r="T56">
            <v>0</v>
          </cell>
          <cell r="U56">
            <v>2000000</v>
          </cell>
          <cell r="V56">
            <v>0</v>
          </cell>
          <cell r="W56">
            <v>0</v>
          </cell>
          <cell r="Y56">
            <v>404582</v>
          </cell>
          <cell r="Z56">
            <v>220000</v>
          </cell>
          <cell r="AA56">
            <v>0</v>
          </cell>
          <cell r="AB56">
            <v>2000000</v>
          </cell>
          <cell r="AC56">
            <v>0</v>
          </cell>
          <cell r="AD56">
            <v>0</v>
          </cell>
          <cell r="AE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7590000</v>
          </cell>
          <cell r="AL56">
            <v>15410000</v>
          </cell>
          <cell r="AM56">
            <v>0</v>
          </cell>
          <cell r="AN56">
            <v>0</v>
          </cell>
          <cell r="AO56">
            <v>0</v>
          </cell>
        </row>
        <row r="57">
          <cell r="N57">
            <v>23226</v>
          </cell>
          <cell r="O57">
            <v>23226</v>
          </cell>
          <cell r="Q57">
            <v>0</v>
          </cell>
          <cell r="R57">
            <v>23780000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Y57">
            <v>249545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1710000</v>
          </cell>
          <cell r="AL57">
            <v>21220000</v>
          </cell>
          <cell r="AM57">
            <v>850000</v>
          </cell>
          <cell r="AN57">
            <v>0</v>
          </cell>
          <cell r="AO57">
            <v>0</v>
          </cell>
        </row>
        <row r="58">
          <cell r="N58">
            <v>27281</v>
          </cell>
          <cell r="O58">
            <v>27281</v>
          </cell>
          <cell r="Q58">
            <v>0</v>
          </cell>
          <cell r="R58">
            <v>50695600</v>
          </cell>
          <cell r="S58">
            <v>0</v>
          </cell>
          <cell r="T58">
            <v>0</v>
          </cell>
          <cell r="U58">
            <v>6500000</v>
          </cell>
          <cell r="V58">
            <v>0</v>
          </cell>
          <cell r="W58">
            <v>0</v>
          </cell>
          <cell r="Y58">
            <v>1324741</v>
          </cell>
          <cell r="Z58">
            <v>1324741</v>
          </cell>
          <cell r="AA58">
            <v>0</v>
          </cell>
          <cell r="AB58">
            <v>5000000</v>
          </cell>
          <cell r="AC58">
            <v>0</v>
          </cell>
          <cell r="AD58">
            <v>0</v>
          </cell>
          <cell r="AE58">
            <v>0</v>
          </cell>
          <cell r="AG58">
            <v>1500000</v>
          </cell>
          <cell r="AH58">
            <v>0</v>
          </cell>
          <cell r="AI58">
            <v>0</v>
          </cell>
          <cell r="AK58">
            <v>2500000</v>
          </cell>
          <cell r="AL58">
            <v>47695600</v>
          </cell>
          <cell r="AN58">
            <v>500000</v>
          </cell>
          <cell r="AO58">
            <v>0</v>
          </cell>
        </row>
        <row r="59">
          <cell r="N59">
            <v>36119</v>
          </cell>
          <cell r="O59">
            <v>36119</v>
          </cell>
          <cell r="Q59">
            <v>0</v>
          </cell>
          <cell r="R59">
            <v>27817680</v>
          </cell>
          <cell r="S59">
            <v>0</v>
          </cell>
          <cell r="T59">
            <v>0</v>
          </cell>
          <cell r="U59">
            <v>37785600</v>
          </cell>
          <cell r="V59">
            <v>0</v>
          </cell>
          <cell r="W59">
            <v>0</v>
          </cell>
          <cell r="Y59">
            <v>1186673</v>
          </cell>
          <cell r="Z59">
            <v>1141673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37785600</v>
          </cell>
          <cell r="AG59">
            <v>0</v>
          </cell>
          <cell r="AH59">
            <v>0</v>
          </cell>
          <cell r="AI59">
            <v>0</v>
          </cell>
          <cell r="AK59">
            <v>10051380</v>
          </cell>
          <cell r="AL59">
            <v>15666300</v>
          </cell>
          <cell r="AM59">
            <v>2100000</v>
          </cell>
          <cell r="AN59">
            <v>0</v>
          </cell>
        </row>
        <row r="60">
          <cell r="N60">
            <v>10594</v>
          </cell>
          <cell r="O60">
            <v>10594</v>
          </cell>
          <cell r="Q60">
            <v>0</v>
          </cell>
          <cell r="R60">
            <v>19789000</v>
          </cell>
          <cell r="S60">
            <v>0</v>
          </cell>
          <cell r="T60">
            <v>5850000</v>
          </cell>
          <cell r="U60">
            <v>0</v>
          </cell>
          <cell r="V60">
            <v>0</v>
          </cell>
          <cell r="W60">
            <v>0</v>
          </cell>
          <cell r="Y60">
            <v>1094765</v>
          </cell>
          <cell r="Z60">
            <v>648819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5110000</v>
          </cell>
          <cell r="AL60">
            <v>20529000</v>
          </cell>
          <cell r="AM60">
            <v>0</v>
          </cell>
          <cell r="AN60">
            <v>0</v>
          </cell>
          <cell r="AO60">
            <v>0</v>
          </cell>
        </row>
        <row r="61">
          <cell r="N61">
            <v>37535</v>
          </cell>
          <cell r="O61">
            <v>37535</v>
          </cell>
          <cell r="Q61">
            <v>0</v>
          </cell>
          <cell r="R61">
            <v>38459200</v>
          </cell>
          <cell r="S61">
            <v>0</v>
          </cell>
          <cell r="T61">
            <v>0</v>
          </cell>
          <cell r="U61">
            <v>8667000</v>
          </cell>
          <cell r="V61">
            <v>0</v>
          </cell>
          <cell r="W61">
            <v>0</v>
          </cell>
          <cell r="Y61">
            <v>2187995</v>
          </cell>
          <cell r="Z61">
            <v>2187995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8667000</v>
          </cell>
          <cell r="AG61">
            <v>0</v>
          </cell>
          <cell r="AH61">
            <v>0</v>
          </cell>
          <cell r="AI61">
            <v>0</v>
          </cell>
          <cell r="AK61">
            <v>5441200</v>
          </cell>
          <cell r="AL61">
            <v>31548000</v>
          </cell>
          <cell r="AM61">
            <v>900000</v>
          </cell>
          <cell r="AN61">
            <v>570000</v>
          </cell>
          <cell r="AO61">
            <v>0</v>
          </cell>
        </row>
        <row r="62">
          <cell r="O62">
            <v>52913</v>
          </cell>
          <cell r="Q62">
            <v>0</v>
          </cell>
          <cell r="R62">
            <v>41108000</v>
          </cell>
          <cell r="S62">
            <v>0</v>
          </cell>
          <cell r="T62">
            <v>0</v>
          </cell>
          <cell r="V62">
            <v>0</v>
          </cell>
          <cell r="W62">
            <v>0</v>
          </cell>
          <cell r="Y62">
            <v>3698731</v>
          </cell>
          <cell r="Z62">
            <v>3698731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H62">
            <v>0</v>
          </cell>
          <cell r="AI62">
            <v>0</v>
          </cell>
          <cell r="AK62">
            <v>35680000</v>
          </cell>
          <cell r="AL62">
            <v>4253000</v>
          </cell>
          <cell r="AM62">
            <v>1175000</v>
          </cell>
          <cell r="AN62">
            <v>0</v>
          </cell>
          <cell r="AO62">
            <v>0</v>
          </cell>
        </row>
        <row r="63">
          <cell r="N63">
            <v>15053</v>
          </cell>
          <cell r="O63">
            <v>15053</v>
          </cell>
          <cell r="Q63">
            <v>0</v>
          </cell>
          <cell r="R63">
            <v>21224550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Y63">
            <v>1339866</v>
          </cell>
          <cell r="Z63">
            <v>1477684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11160550</v>
          </cell>
          <cell r="AL63">
            <v>9764000</v>
          </cell>
          <cell r="AM63">
            <v>300000</v>
          </cell>
          <cell r="AN63">
            <v>0</v>
          </cell>
          <cell r="AO63">
            <v>0</v>
          </cell>
        </row>
        <row r="64">
          <cell r="N64">
            <v>6394</v>
          </cell>
          <cell r="O64">
            <v>6394</v>
          </cell>
          <cell r="Q64">
            <v>0</v>
          </cell>
          <cell r="R64">
            <v>10114500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Y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4894500</v>
          </cell>
          <cell r="AL64">
            <v>5220000</v>
          </cell>
          <cell r="AM64">
            <v>0</v>
          </cell>
          <cell r="AN64">
            <v>0</v>
          </cell>
          <cell r="AO64">
            <v>0</v>
          </cell>
        </row>
        <row r="65">
          <cell r="N65">
            <v>12731</v>
          </cell>
          <cell r="O65">
            <v>12731</v>
          </cell>
          <cell r="Q65">
            <v>0</v>
          </cell>
          <cell r="R65">
            <v>15040000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Y65">
            <v>627759</v>
          </cell>
          <cell r="Z65">
            <v>49550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5370000</v>
          </cell>
          <cell r="AL65">
            <v>9500000</v>
          </cell>
          <cell r="AM65">
            <v>170000</v>
          </cell>
          <cell r="AN65">
            <v>0</v>
          </cell>
          <cell r="AO65">
            <v>0</v>
          </cell>
        </row>
        <row r="66">
          <cell r="N66">
            <v>13289</v>
          </cell>
          <cell r="O66">
            <v>13289</v>
          </cell>
          <cell r="Q66">
            <v>0</v>
          </cell>
          <cell r="R66">
            <v>9045000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Y66">
            <v>122000</v>
          </cell>
          <cell r="Z66">
            <v>122000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400000</v>
          </cell>
          <cell r="AL66">
            <v>7745000</v>
          </cell>
          <cell r="AM66">
            <v>900000</v>
          </cell>
          <cell r="AN66">
            <v>0</v>
          </cell>
          <cell r="AO66">
            <v>0</v>
          </cell>
        </row>
        <row r="67">
          <cell r="N67">
            <v>5643</v>
          </cell>
          <cell r="O67">
            <v>5643</v>
          </cell>
          <cell r="Q67">
            <v>0</v>
          </cell>
          <cell r="R67">
            <v>5071200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5071200</v>
          </cell>
          <cell r="AM67">
            <v>0</v>
          </cell>
          <cell r="AN67">
            <v>0</v>
          </cell>
          <cell r="AO67">
            <v>0</v>
          </cell>
        </row>
        <row r="68">
          <cell r="N68">
            <v>9153</v>
          </cell>
          <cell r="O68">
            <v>9153</v>
          </cell>
          <cell r="Q68">
            <v>0</v>
          </cell>
          <cell r="R68">
            <v>9916210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Y68">
            <v>596097</v>
          </cell>
          <cell r="Z68">
            <v>596097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5707010</v>
          </cell>
          <cell r="AL68">
            <v>4209200</v>
          </cell>
          <cell r="AM68">
            <v>0</v>
          </cell>
          <cell r="AN68">
            <v>0</v>
          </cell>
          <cell r="AO68">
            <v>0</v>
          </cell>
        </row>
        <row r="69">
          <cell r="N69">
            <v>11931</v>
          </cell>
          <cell r="O69">
            <v>11931</v>
          </cell>
          <cell r="Q69">
            <v>0</v>
          </cell>
          <cell r="R69">
            <v>9008650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Y69">
            <v>504000</v>
          </cell>
          <cell r="Z69">
            <v>820409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8838650</v>
          </cell>
          <cell r="AM69">
            <v>170000</v>
          </cell>
          <cell r="AN69">
            <v>0</v>
          </cell>
          <cell r="AO69">
            <v>0</v>
          </cell>
        </row>
        <row r="70">
          <cell r="N70">
            <v>4392</v>
          </cell>
          <cell r="O70">
            <v>4392</v>
          </cell>
          <cell r="Q70">
            <v>0</v>
          </cell>
          <cell r="R70">
            <v>5660000</v>
          </cell>
          <cell r="S70">
            <v>0</v>
          </cell>
          <cell r="T70">
            <v>4936000</v>
          </cell>
          <cell r="U70">
            <v>0</v>
          </cell>
          <cell r="V70">
            <v>0</v>
          </cell>
          <cell r="W70">
            <v>6599400</v>
          </cell>
          <cell r="Y70">
            <v>71179</v>
          </cell>
          <cell r="Z70">
            <v>71179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6599400</v>
          </cell>
          <cell r="AG70">
            <v>0</v>
          </cell>
          <cell r="AH70">
            <v>0</v>
          </cell>
          <cell r="AI70">
            <v>0</v>
          </cell>
          <cell r="AK70">
            <v>5834000</v>
          </cell>
          <cell r="AL70">
            <v>2412000</v>
          </cell>
          <cell r="AM70">
            <v>2350000</v>
          </cell>
          <cell r="AN70">
            <v>0</v>
          </cell>
          <cell r="AO70">
            <v>0</v>
          </cell>
        </row>
        <row r="71">
          <cell r="N71">
            <v>6318</v>
          </cell>
          <cell r="O71">
            <v>6318</v>
          </cell>
          <cell r="Q71">
            <v>0</v>
          </cell>
          <cell r="R71">
            <v>6551600</v>
          </cell>
          <cell r="S71">
            <v>0</v>
          </cell>
          <cell r="T71">
            <v>12736000</v>
          </cell>
          <cell r="U71">
            <v>0</v>
          </cell>
          <cell r="V71">
            <v>0</v>
          </cell>
          <cell r="W71">
            <v>0</v>
          </cell>
          <cell r="Y71">
            <v>1129575</v>
          </cell>
          <cell r="Z71">
            <v>1129575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6196000</v>
          </cell>
          <cell r="AL71">
            <v>13091600</v>
          </cell>
          <cell r="AM71">
            <v>0</v>
          </cell>
          <cell r="AN71">
            <v>0</v>
          </cell>
          <cell r="AO71">
            <v>0</v>
          </cell>
        </row>
        <row r="72">
          <cell r="N72">
            <v>18985</v>
          </cell>
          <cell r="O72">
            <v>18985</v>
          </cell>
          <cell r="Q72">
            <v>0</v>
          </cell>
          <cell r="R72">
            <v>15000000</v>
          </cell>
          <cell r="S72">
            <v>0</v>
          </cell>
          <cell r="T72">
            <v>11358000</v>
          </cell>
          <cell r="U72">
            <v>0</v>
          </cell>
          <cell r="V72">
            <v>0</v>
          </cell>
          <cell r="W72">
            <v>0</v>
          </cell>
          <cell r="Y72">
            <v>1616638</v>
          </cell>
          <cell r="Z72">
            <v>1616638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9781590</v>
          </cell>
          <cell r="AL72">
            <v>16576410</v>
          </cell>
          <cell r="AM72">
            <v>0</v>
          </cell>
          <cell r="AN72">
            <v>0</v>
          </cell>
          <cell r="AO72">
            <v>0</v>
          </cell>
        </row>
        <row r="73">
          <cell r="N73">
            <v>9208</v>
          </cell>
          <cell r="O73">
            <v>9208</v>
          </cell>
          <cell r="Q73">
            <v>0</v>
          </cell>
          <cell r="R73">
            <v>2904000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2904000</v>
          </cell>
          <cell r="AM73">
            <v>0</v>
          </cell>
          <cell r="AN73">
            <v>0</v>
          </cell>
          <cell r="AO73">
            <v>0</v>
          </cell>
        </row>
        <row r="74">
          <cell r="N74">
            <v>44025</v>
          </cell>
          <cell r="O74">
            <v>44025</v>
          </cell>
          <cell r="Q74">
            <v>0</v>
          </cell>
          <cell r="R74">
            <v>33187100</v>
          </cell>
          <cell r="S74">
            <v>0</v>
          </cell>
          <cell r="T74">
            <v>0</v>
          </cell>
          <cell r="U74">
            <v>19600000</v>
          </cell>
          <cell r="V74">
            <v>0</v>
          </cell>
          <cell r="W74">
            <v>0</v>
          </cell>
          <cell r="Y74">
            <v>2873083</v>
          </cell>
          <cell r="Z74">
            <v>2873083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G74">
            <v>19600000</v>
          </cell>
          <cell r="AH74">
            <v>0</v>
          </cell>
          <cell r="AI74">
            <v>0</v>
          </cell>
          <cell r="AK74">
            <v>7937100</v>
          </cell>
          <cell r="AL74">
            <v>23250000</v>
          </cell>
          <cell r="AM74">
            <v>1800000</v>
          </cell>
          <cell r="AN74">
            <v>200000</v>
          </cell>
          <cell r="AO74">
            <v>0</v>
          </cell>
        </row>
        <row r="75">
          <cell r="N75">
            <v>60151</v>
          </cell>
          <cell r="O75">
            <v>60151</v>
          </cell>
          <cell r="Q75">
            <v>0</v>
          </cell>
          <cell r="R75">
            <v>42639833</v>
          </cell>
          <cell r="S75">
            <v>0</v>
          </cell>
          <cell r="T75">
            <v>0</v>
          </cell>
          <cell r="U75">
            <v>9000000</v>
          </cell>
          <cell r="V75">
            <v>0</v>
          </cell>
          <cell r="W75">
            <v>0</v>
          </cell>
          <cell r="Y75">
            <v>3283643</v>
          </cell>
          <cell r="Z75">
            <v>3283643</v>
          </cell>
          <cell r="AA75">
            <v>0</v>
          </cell>
          <cell r="AC75">
            <v>0</v>
          </cell>
          <cell r="AD75">
            <v>0</v>
          </cell>
          <cell r="AG75">
            <v>9000000</v>
          </cell>
          <cell r="AH75">
            <v>0</v>
          </cell>
          <cell r="AI75">
            <v>0</v>
          </cell>
          <cell r="AK75">
            <v>17937333</v>
          </cell>
          <cell r="AL75">
            <v>14522500</v>
          </cell>
          <cell r="AM75">
            <v>1200000</v>
          </cell>
          <cell r="AN75">
            <v>8980000</v>
          </cell>
          <cell r="AO75">
            <v>0</v>
          </cell>
        </row>
        <row r="76">
          <cell r="N76">
            <v>16898</v>
          </cell>
          <cell r="O76">
            <v>16898</v>
          </cell>
        </row>
        <row r="77">
          <cell r="N77">
            <v>7222</v>
          </cell>
          <cell r="O77">
            <v>7222</v>
          </cell>
          <cell r="Q77">
            <v>0</v>
          </cell>
          <cell r="R77">
            <v>13347000</v>
          </cell>
          <cell r="S77">
            <v>0</v>
          </cell>
          <cell r="T77">
            <v>12461000</v>
          </cell>
          <cell r="U77">
            <v>0</v>
          </cell>
          <cell r="V77">
            <v>0</v>
          </cell>
          <cell r="W77">
            <v>0</v>
          </cell>
          <cell r="Y77">
            <v>1601933</v>
          </cell>
          <cell r="Z77">
            <v>1601933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7023000</v>
          </cell>
          <cell r="AL77">
            <v>17785000</v>
          </cell>
          <cell r="AM77">
            <v>1000000</v>
          </cell>
          <cell r="AN77">
            <v>0</v>
          </cell>
          <cell r="AO77">
            <v>0</v>
          </cell>
        </row>
        <row r="78">
          <cell r="N78">
            <v>6</v>
          </cell>
          <cell r="O78">
            <v>6</v>
          </cell>
          <cell r="Q78">
            <v>0</v>
          </cell>
          <cell r="R78">
            <v>2099000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G78">
            <v>0</v>
          </cell>
          <cell r="AH78">
            <v>0</v>
          </cell>
          <cell r="AI78">
            <v>0</v>
          </cell>
          <cell r="AK78">
            <v>0</v>
          </cell>
          <cell r="AL78">
            <v>575000</v>
          </cell>
          <cell r="AM78">
            <v>690000</v>
          </cell>
          <cell r="AN78">
            <v>834000</v>
          </cell>
          <cell r="AO78">
            <v>0</v>
          </cell>
        </row>
        <row r="79">
          <cell r="N79">
            <v>8927</v>
          </cell>
          <cell r="O79">
            <v>8927</v>
          </cell>
          <cell r="Q79">
            <v>0</v>
          </cell>
          <cell r="R79">
            <v>6414900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Y79">
            <v>31055</v>
          </cell>
          <cell r="Z79">
            <v>31055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G79">
            <v>0</v>
          </cell>
          <cell r="AH79">
            <v>0</v>
          </cell>
          <cell r="AI79">
            <v>0</v>
          </cell>
          <cell r="AK79">
            <v>1074900</v>
          </cell>
          <cell r="AL79">
            <v>4930000</v>
          </cell>
          <cell r="AM79">
            <v>410000</v>
          </cell>
          <cell r="AN79">
            <v>0</v>
          </cell>
          <cell r="AO79">
            <v>0</v>
          </cell>
        </row>
        <row r="80">
          <cell r="N80">
            <v>15667</v>
          </cell>
          <cell r="O80">
            <v>15667</v>
          </cell>
          <cell r="Q80">
            <v>0</v>
          </cell>
          <cell r="R80">
            <v>17112700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Y80">
            <v>793554</v>
          </cell>
          <cell r="Z80">
            <v>1805299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G80">
            <v>0</v>
          </cell>
          <cell r="AH80">
            <v>0</v>
          </cell>
          <cell r="AI80">
            <v>0</v>
          </cell>
          <cell r="AK80">
            <v>8007700</v>
          </cell>
          <cell r="AL80">
            <v>8935000</v>
          </cell>
          <cell r="AM80">
            <v>170000</v>
          </cell>
          <cell r="AN80">
            <v>0</v>
          </cell>
          <cell r="AO80">
            <v>0</v>
          </cell>
        </row>
        <row r="81">
          <cell r="N81">
            <v>7624</v>
          </cell>
          <cell r="O81">
            <v>7624</v>
          </cell>
          <cell r="Q81">
            <v>0</v>
          </cell>
          <cell r="R81">
            <v>5700000</v>
          </cell>
          <cell r="S81">
            <v>0</v>
          </cell>
          <cell r="T81">
            <v>13420000</v>
          </cell>
          <cell r="U81">
            <v>0</v>
          </cell>
          <cell r="V81">
            <v>0</v>
          </cell>
          <cell r="W81">
            <v>0</v>
          </cell>
          <cell r="Y81">
            <v>1400564</v>
          </cell>
          <cell r="Z81">
            <v>1322928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G81">
            <v>0</v>
          </cell>
          <cell r="AH81">
            <v>0</v>
          </cell>
          <cell r="AI81">
            <v>0</v>
          </cell>
          <cell r="AK81">
            <v>4620000</v>
          </cell>
          <cell r="AL81">
            <v>12700000</v>
          </cell>
          <cell r="AM81">
            <v>1800000</v>
          </cell>
          <cell r="AN81">
            <v>0</v>
          </cell>
          <cell r="AO81">
            <v>0</v>
          </cell>
        </row>
        <row r="82">
          <cell r="N82">
            <v>9513</v>
          </cell>
          <cell r="O82">
            <v>9513</v>
          </cell>
          <cell r="Q82">
            <v>0</v>
          </cell>
          <cell r="R82">
            <v>8844000</v>
          </cell>
          <cell r="U82">
            <v>4800000</v>
          </cell>
          <cell r="Y82">
            <v>963825</v>
          </cell>
          <cell r="Z82">
            <v>963825</v>
          </cell>
          <cell r="AB82">
            <v>4800000</v>
          </cell>
          <cell r="AK82">
            <v>8594000</v>
          </cell>
          <cell r="AN82">
            <v>250000</v>
          </cell>
        </row>
        <row r="83">
          <cell r="N83">
            <v>26051</v>
          </cell>
          <cell r="O83">
            <v>26051</v>
          </cell>
          <cell r="Q83">
            <v>0</v>
          </cell>
          <cell r="R83">
            <v>8740200</v>
          </cell>
          <cell r="S83">
            <v>0</v>
          </cell>
          <cell r="T83">
            <v>11578000</v>
          </cell>
          <cell r="U83">
            <v>8658000</v>
          </cell>
          <cell r="V83">
            <v>0</v>
          </cell>
          <cell r="W83">
            <v>0</v>
          </cell>
          <cell r="Y83">
            <v>1277400</v>
          </cell>
          <cell r="Z83">
            <v>990000</v>
          </cell>
          <cell r="AA83">
            <v>0</v>
          </cell>
          <cell r="AB83">
            <v>8658000</v>
          </cell>
          <cell r="AC83">
            <v>0</v>
          </cell>
          <cell r="AD83">
            <v>0</v>
          </cell>
          <cell r="AE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1932000</v>
          </cell>
          <cell r="AL83">
            <v>15878000</v>
          </cell>
          <cell r="AM83">
            <v>1800000</v>
          </cell>
          <cell r="AN83">
            <v>708200</v>
          </cell>
          <cell r="AO83">
            <v>0</v>
          </cell>
        </row>
        <row r="84">
          <cell r="N84">
            <v>32176</v>
          </cell>
          <cell r="O84">
            <v>32176</v>
          </cell>
          <cell r="Q84">
            <v>0</v>
          </cell>
          <cell r="R84">
            <v>33513500</v>
          </cell>
          <cell r="S84">
            <v>0</v>
          </cell>
          <cell r="T84">
            <v>15912000</v>
          </cell>
          <cell r="U84">
            <v>31701500</v>
          </cell>
          <cell r="V84">
            <v>0</v>
          </cell>
          <cell r="W84">
            <v>0</v>
          </cell>
          <cell r="Y84">
            <v>7160489</v>
          </cell>
          <cell r="Z84">
            <v>7160489</v>
          </cell>
          <cell r="AA84">
            <v>0</v>
          </cell>
          <cell r="AB84">
            <v>28901500</v>
          </cell>
          <cell r="AC84">
            <v>0</v>
          </cell>
          <cell r="AD84">
            <v>0</v>
          </cell>
          <cell r="AE84">
            <v>2800000</v>
          </cell>
          <cell r="AG84">
            <v>0</v>
          </cell>
          <cell r="AH84">
            <v>0</v>
          </cell>
          <cell r="AI84">
            <v>0</v>
          </cell>
          <cell r="AK84">
            <v>29313500</v>
          </cell>
          <cell r="AL84">
            <v>16592000</v>
          </cell>
          <cell r="AM84">
            <v>3520000</v>
          </cell>
          <cell r="AN84">
            <v>0</v>
          </cell>
          <cell r="AO84">
            <v>0</v>
          </cell>
        </row>
        <row r="85">
          <cell r="N85">
            <v>21470</v>
          </cell>
          <cell r="O85">
            <v>21470</v>
          </cell>
          <cell r="Q85">
            <v>0</v>
          </cell>
          <cell r="R85">
            <v>15024000</v>
          </cell>
          <cell r="S85">
            <v>0</v>
          </cell>
          <cell r="T85">
            <v>0</v>
          </cell>
          <cell r="U85">
            <v>8484000</v>
          </cell>
          <cell r="V85">
            <v>0</v>
          </cell>
          <cell r="W85">
            <v>0</v>
          </cell>
          <cell r="Y85">
            <v>1351453</v>
          </cell>
          <cell r="Z85">
            <v>1351453</v>
          </cell>
          <cell r="AA85">
            <v>0</v>
          </cell>
          <cell r="AB85">
            <v>8484000</v>
          </cell>
          <cell r="AC85">
            <v>0</v>
          </cell>
          <cell r="AD85">
            <v>0</v>
          </cell>
          <cell r="AE85">
            <v>0</v>
          </cell>
          <cell r="AG85">
            <v>0</v>
          </cell>
          <cell r="AH85">
            <v>0</v>
          </cell>
          <cell r="AI85">
            <v>0</v>
          </cell>
          <cell r="AK85">
            <v>0</v>
          </cell>
          <cell r="AL85">
            <v>13544000</v>
          </cell>
          <cell r="AM85">
            <v>0</v>
          </cell>
          <cell r="AN85">
            <v>1480000</v>
          </cell>
          <cell r="AO85">
            <v>0</v>
          </cell>
        </row>
        <row r="86">
          <cell r="N86">
            <v>16873</v>
          </cell>
          <cell r="O86">
            <v>16873</v>
          </cell>
          <cell r="Q86">
            <v>0</v>
          </cell>
          <cell r="R86">
            <v>20000000</v>
          </cell>
          <cell r="S86">
            <v>0</v>
          </cell>
          <cell r="T86">
            <v>10000000</v>
          </cell>
          <cell r="W86">
            <v>0</v>
          </cell>
          <cell r="Y86">
            <v>1950959</v>
          </cell>
          <cell r="Z86">
            <v>1282144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G86">
            <v>0</v>
          </cell>
          <cell r="AH86">
            <v>0</v>
          </cell>
          <cell r="AI86">
            <v>0</v>
          </cell>
          <cell r="AK86">
            <v>6958000</v>
          </cell>
          <cell r="AL86">
            <v>8754000</v>
          </cell>
          <cell r="AM86">
            <v>900000</v>
          </cell>
          <cell r="AN86">
            <v>13388000</v>
          </cell>
        </row>
        <row r="87">
          <cell r="N87">
            <v>13988</v>
          </cell>
          <cell r="O87">
            <v>13988</v>
          </cell>
          <cell r="Q87">
            <v>0</v>
          </cell>
          <cell r="R87">
            <v>16267400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Y87">
            <v>820873</v>
          </cell>
          <cell r="Z87">
            <v>820873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G87">
            <v>0</v>
          </cell>
          <cell r="AH87">
            <v>0</v>
          </cell>
          <cell r="AI87">
            <v>0</v>
          </cell>
          <cell r="AK87">
            <v>10358400</v>
          </cell>
          <cell r="AL87">
            <v>5609000</v>
          </cell>
          <cell r="AM87">
            <v>300000</v>
          </cell>
          <cell r="AN87">
            <v>0</v>
          </cell>
          <cell r="AO87">
            <v>0</v>
          </cell>
        </row>
        <row r="88">
          <cell r="N88">
            <v>21</v>
          </cell>
          <cell r="O88">
            <v>21</v>
          </cell>
          <cell r="Q88">
            <v>0</v>
          </cell>
          <cell r="R88">
            <v>20780000</v>
          </cell>
          <cell r="S88">
            <v>0</v>
          </cell>
          <cell r="T88">
            <v>0</v>
          </cell>
          <cell r="U88">
            <v>3400000</v>
          </cell>
          <cell r="V88">
            <v>0</v>
          </cell>
          <cell r="W88">
            <v>0</v>
          </cell>
          <cell r="Y88">
            <v>617554</v>
          </cell>
          <cell r="Z88">
            <v>617554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G88">
            <v>3400000</v>
          </cell>
          <cell r="AH88">
            <v>0</v>
          </cell>
          <cell r="AI88">
            <v>0</v>
          </cell>
          <cell r="AK88">
            <v>6900000</v>
          </cell>
          <cell r="AL88">
            <v>13080000</v>
          </cell>
          <cell r="AM88">
            <v>800000</v>
          </cell>
          <cell r="AN88">
            <v>0</v>
          </cell>
          <cell r="AO88">
            <v>0</v>
          </cell>
        </row>
        <row r="89">
          <cell r="N89">
            <v>14825</v>
          </cell>
          <cell r="O89">
            <v>14825</v>
          </cell>
          <cell r="Q89">
            <v>0</v>
          </cell>
          <cell r="R89">
            <v>16185500</v>
          </cell>
          <cell r="S89">
            <v>0</v>
          </cell>
          <cell r="T89">
            <v>0</v>
          </cell>
          <cell r="U89">
            <v>15072500</v>
          </cell>
          <cell r="V89">
            <v>0</v>
          </cell>
          <cell r="W89">
            <v>0</v>
          </cell>
          <cell r="Y89">
            <v>48000</v>
          </cell>
          <cell r="Z89">
            <v>48000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14672500</v>
          </cell>
          <cell r="AG89">
            <v>400000</v>
          </cell>
          <cell r="AH89">
            <v>0</v>
          </cell>
          <cell r="AI89">
            <v>0</v>
          </cell>
          <cell r="AK89">
            <v>3205500</v>
          </cell>
          <cell r="AL89">
            <v>9630000</v>
          </cell>
          <cell r="AM89">
            <v>2350000</v>
          </cell>
          <cell r="AN89">
            <v>1000000</v>
          </cell>
          <cell r="AO89">
            <v>0</v>
          </cell>
        </row>
        <row r="90">
          <cell r="N90">
            <v>22872</v>
          </cell>
          <cell r="O90">
            <v>22872</v>
          </cell>
          <cell r="R90">
            <v>41256000</v>
          </cell>
          <cell r="S90">
            <v>0</v>
          </cell>
          <cell r="T90">
            <v>0</v>
          </cell>
          <cell r="U90">
            <v>1340000</v>
          </cell>
          <cell r="V90">
            <v>0</v>
          </cell>
          <cell r="W90">
            <v>0</v>
          </cell>
          <cell r="Y90">
            <v>1945792</v>
          </cell>
          <cell r="Z90">
            <v>1945792</v>
          </cell>
          <cell r="AA90">
            <v>0</v>
          </cell>
          <cell r="AB90">
            <v>1340000</v>
          </cell>
          <cell r="AD90">
            <v>0</v>
          </cell>
          <cell r="AG90">
            <v>0</v>
          </cell>
          <cell r="AH90">
            <v>0</v>
          </cell>
          <cell r="AI90">
            <v>0</v>
          </cell>
          <cell r="AK90">
            <v>22956000</v>
          </cell>
          <cell r="AL90">
            <v>14530000</v>
          </cell>
          <cell r="AM90">
            <v>3770000</v>
          </cell>
          <cell r="AN90">
            <v>0</v>
          </cell>
          <cell r="AO90">
            <v>0</v>
          </cell>
        </row>
        <row r="91">
          <cell r="N91">
            <v>3487</v>
          </cell>
          <cell r="O91">
            <v>3487</v>
          </cell>
          <cell r="R91">
            <v>20371100</v>
          </cell>
          <cell r="Y91">
            <v>1017282</v>
          </cell>
          <cell r="Z91">
            <v>1017282</v>
          </cell>
          <cell r="AK91">
            <v>9819000</v>
          </cell>
          <cell r="AL91">
            <v>10452100</v>
          </cell>
          <cell r="AM91">
            <v>100000</v>
          </cell>
          <cell r="AN91">
            <v>0</v>
          </cell>
          <cell r="AO91">
            <v>0</v>
          </cell>
        </row>
        <row r="92">
          <cell r="N92">
            <v>2450</v>
          </cell>
          <cell r="O92">
            <v>2450</v>
          </cell>
          <cell r="Q92">
            <v>0</v>
          </cell>
          <cell r="R92">
            <v>11465000</v>
          </cell>
          <cell r="S92">
            <v>0</v>
          </cell>
          <cell r="T92">
            <v>0</v>
          </cell>
          <cell r="U92">
            <v>10015000</v>
          </cell>
          <cell r="V92">
            <v>0</v>
          </cell>
          <cell r="W92">
            <v>0</v>
          </cell>
          <cell r="Y92">
            <v>1171413</v>
          </cell>
          <cell r="Z92">
            <v>1171413</v>
          </cell>
          <cell r="AA92">
            <v>0</v>
          </cell>
          <cell r="AB92">
            <v>10015000</v>
          </cell>
          <cell r="AC92">
            <v>0</v>
          </cell>
          <cell r="AD92">
            <v>0</v>
          </cell>
          <cell r="AE92">
            <v>0</v>
          </cell>
          <cell r="AH92">
            <v>0</v>
          </cell>
          <cell r="AI92">
            <v>0</v>
          </cell>
          <cell r="AK92">
            <v>2322000</v>
          </cell>
          <cell r="AL92">
            <v>7908000</v>
          </cell>
          <cell r="AM92">
            <v>610000</v>
          </cell>
          <cell r="AN92">
            <v>625000</v>
          </cell>
          <cell r="AO92">
            <v>0</v>
          </cell>
        </row>
        <row r="93">
          <cell r="N93">
            <v>19379</v>
          </cell>
          <cell r="O93">
            <v>19379</v>
          </cell>
          <cell r="Q93">
            <v>0</v>
          </cell>
          <cell r="R93">
            <v>16000000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Y93">
            <v>531909</v>
          </cell>
          <cell r="Z93">
            <v>75000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G93">
            <v>0</v>
          </cell>
          <cell r="AH93">
            <v>0</v>
          </cell>
          <cell r="AI93">
            <v>0</v>
          </cell>
          <cell r="AK93">
            <v>1940000</v>
          </cell>
          <cell r="AL93">
            <v>10810000</v>
          </cell>
          <cell r="AM93">
            <v>3250000</v>
          </cell>
          <cell r="AN93">
            <v>0</v>
          </cell>
          <cell r="AO93">
            <v>0</v>
          </cell>
        </row>
        <row r="94">
          <cell r="N94">
            <v>27</v>
          </cell>
          <cell r="O94">
            <v>27</v>
          </cell>
          <cell r="Q94">
            <v>0</v>
          </cell>
          <cell r="R94">
            <v>4760000</v>
          </cell>
          <cell r="S94">
            <v>0</v>
          </cell>
          <cell r="T94">
            <v>0</v>
          </cell>
          <cell r="U94">
            <v>5335000</v>
          </cell>
          <cell r="V94">
            <v>0</v>
          </cell>
          <cell r="W94">
            <v>0</v>
          </cell>
          <cell r="Y94">
            <v>164764</v>
          </cell>
          <cell r="Z94">
            <v>164764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5335000</v>
          </cell>
          <cell r="AG94">
            <v>0</v>
          </cell>
          <cell r="AH94">
            <v>0</v>
          </cell>
          <cell r="AI94">
            <v>0</v>
          </cell>
          <cell r="AK94">
            <v>2360000</v>
          </cell>
          <cell r="AL94">
            <v>1000000</v>
          </cell>
          <cell r="AM94">
            <v>1400000</v>
          </cell>
          <cell r="AN94">
            <v>0</v>
          </cell>
          <cell r="AO94">
            <v>0</v>
          </cell>
        </row>
      </sheetData>
      <sheetData sheetId="15">
        <row r="8">
          <cell r="N8">
            <v>6060</v>
          </cell>
          <cell r="O8">
            <v>6060</v>
          </cell>
          <cell r="Q8">
            <v>0</v>
          </cell>
          <cell r="R8">
            <v>22000000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Y8">
            <v>344795</v>
          </cell>
          <cell r="Z8">
            <v>344795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K8">
            <v>7169250</v>
          </cell>
          <cell r="AL8">
            <v>13830750</v>
          </cell>
          <cell r="AM8">
            <v>1000000</v>
          </cell>
          <cell r="AN8">
            <v>0</v>
          </cell>
          <cell r="AO8">
            <v>0</v>
          </cell>
        </row>
        <row r="9">
          <cell r="N9">
            <v>17666</v>
          </cell>
          <cell r="O9">
            <v>17666</v>
          </cell>
          <cell r="Q9">
            <v>0</v>
          </cell>
          <cell r="R9">
            <v>32000000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Y9">
            <v>1809457</v>
          </cell>
          <cell r="Z9">
            <v>1809457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K9">
            <v>22872000</v>
          </cell>
          <cell r="AL9">
            <v>8328000</v>
          </cell>
          <cell r="AM9">
            <v>800000</v>
          </cell>
          <cell r="AN9">
            <v>0</v>
          </cell>
          <cell r="AO9">
            <v>0</v>
          </cell>
        </row>
        <row r="10">
          <cell r="N10">
            <v>6270</v>
          </cell>
          <cell r="O10">
            <v>6270</v>
          </cell>
          <cell r="Q10">
            <v>0</v>
          </cell>
          <cell r="R10">
            <v>17968400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Y10">
            <v>760282</v>
          </cell>
          <cell r="Z10">
            <v>874828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K10">
            <v>7648000</v>
          </cell>
          <cell r="AL10">
            <v>10320400</v>
          </cell>
          <cell r="AM10">
            <v>0</v>
          </cell>
          <cell r="AN10">
            <v>0</v>
          </cell>
          <cell r="AO10">
            <v>0</v>
          </cell>
        </row>
        <row r="11">
          <cell r="N11">
            <v>8185</v>
          </cell>
          <cell r="O11">
            <v>8185</v>
          </cell>
          <cell r="Q11">
            <v>0</v>
          </cell>
          <cell r="R11">
            <v>23089326</v>
          </cell>
          <cell r="S11">
            <v>0</v>
          </cell>
          <cell r="T11">
            <v>0</v>
          </cell>
          <cell r="U11">
            <v>5545000</v>
          </cell>
          <cell r="V11">
            <v>0</v>
          </cell>
          <cell r="W11">
            <v>0</v>
          </cell>
          <cell r="Y11">
            <v>1626961</v>
          </cell>
          <cell r="Z11">
            <v>1530961</v>
          </cell>
          <cell r="AA11">
            <v>0</v>
          </cell>
          <cell r="AC11">
            <v>0</v>
          </cell>
          <cell r="AD11">
            <v>0</v>
          </cell>
          <cell r="AE11">
            <v>5545000</v>
          </cell>
          <cell r="AG11">
            <v>0</v>
          </cell>
          <cell r="AH11">
            <v>0</v>
          </cell>
          <cell r="AI11">
            <v>0</v>
          </cell>
          <cell r="AK11">
            <v>12737800</v>
          </cell>
          <cell r="AL11">
            <v>10351526</v>
          </cell>
          <cell r="AM11">
            <v>0</v>
          </cell>
          <cell r="AN11">
            <v>0</v>
          </cell>
          <cell r="AO11">
            <v>0</v>
          </cell>
        </row>
        <row r="12">
          <cell r="N12">
            <v>5562</v>
          </cell>
          <cell r="O12">
            <v>5562</v>
          </cell>
          <cell r="R12">
            <v>17000000</v>
          </cell>
          <cell r="U12">
            <v>0</v>
          </cell>
          <cell r="V12">
            <v>0</v>
          </cell>
          <cell r="W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4034000</v>
          </cell>
          <cell r="AL12">
            <v>12516000</v>
          </cell>
          <cell r="AM12">
            <v>0</v>
          </cell>
          <cell r="AN12">
            <v>450000</v>
          </cell>
          <cell r="AO12">
            <v>0</v>
          </cell>
        </row>
        <row r="13">
          <cell r="N13">
            <v>9713</v>
          </cell>
          <cell r="O13">
            <v>9713</v>
          </cell>
          <cell r="Q13">
            <v>0</v>
          </cell>
          <cell r="R13">
            <v>26934800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Y13">
            <v>1337034</v>
          </cell>
          <cell r="Z13">
            <v>1337034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H13">
            <v>0</v>
          </cell>
          <cell r="AI13">
            <v>0</v>
          </cell>
          <cell r="AK13">
            <v>10262300</v>
          </cell>
          <cell r="AL13">
            <v>15722500</v>
          </cell>
          <cell r="AM13">
            <v>0</v>
          </cell>
          <cell r="AN13">
            <v>950000</v>
          </cell>
          <cell r="AO13">
            <v>0</v>
          </cell>
        </row>
        <row r="14">
          <cell r="N14">
            <v>9133</v>
          </cell>
          <cell r="O14">
            <v>9133</v>
          </cell>
          <cell r="Q14">
            <v>0</v>
          </cell>
          <cell r="R14">
            <v>24880510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Y14">
            <v>1388309</v>
          </cell>
          <cell r="Z14">
            <v>319050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11277860</v>
          </cell>
          <cell r="AL14">
            <v>12752650</v>
          </cell>
          <cell r="AM14">
            <v>850000</v>
          </cell>
          <cell r="AN14">
            <v>0</v>
          </cell>
          <cell r="AO14">
            <v>0</v>
          </cell>
        </row>
        <row r="15">
          <cell r="N15">
            <v>11255</v>
          </cell>
          <cell r="O15">
            <v>11255</v>
          </cell>
          <cell r="Q15">
            <v>0</v>
          </cell>
          <cell r="R15">
            <v>14000000</v>
          </cell>
          <cell r="S15">
            <v>0</v>
          </cell>
          <cell r="T15">
            <v>4000000</v>
          </cell>
          <cell r="U15">
            <v>0</v>
          </cell>
          <cell r="V15">
            <v>0</v>
          </cell>
          <cell r="W15">
            <v>0</v>
          </cell>
          <cell r="Y15">
            <v>223018</v>
          </cell>
          <cell r="Z15">
            <v>465753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10717550</v>
          </cell>
          <cell r="AL15">
            <v>7222450</v>
          </cell>
          <cell r="AM15">
            <v>60000</v>
          </cell>
          <cell r="AN15">
            <v>0</v>
          </cell>
          <cell r="AO15">
            <v>0</v>
          </cell>
        </row>
        <row r="16">
          <cell r="N16">
            <v>29</v>
          </cell>
          <cell r="O16">
            <v>29</v>
          </cell>
          <cell r="R16">
            <v>10645000</v>
          </cell>
          <cell r="Y16">
            <v>200676</v>
          </cell>
          <cell r="Z16">
            <v>200676</v>
          </cell>
          <cell r="AK16">
            <v>5555000</v>
          </cell>
          <cell r="AL16">
            <v>5090000</v>
          </cell>
        </row>
        <row r="17">
          <cell r="N17">
            <v>9547</v>
          </cell>
          <cell r="O17">
            <v>9547</v>
          </cell>
          <cell r="Q17">
            <v>0</v>
          </cell>
          <cell r="R17">
            <v>22233900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Y17">
            <v>511001</v>
          </cell>
          <cell r="Z17">
            <v>511001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3630000</v>
          </cell>
          <cell r="AL17">
            <v>18353900</v>
          </cell>
          <cell r="AM17">
            <v>250000</v>
          </cell>
          <cell r="AN17">
            <v>0</v>
          </cell>
          <cell r="AO17">
            <v>0</v>
          </cell>
        </row>
        <row r="18">
          <cell r="N18">
            <v>12</v>
          </cell>
          <cell r="O18">
            <v>12</v>
          </cell>
          <cell r="Q18">
            <v>0</v>
          </cell>
          <cell r="R18">
            <v>15435950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Z18">
            <v>105000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15435950</v>
          </cell>
          <cell r="AM18">
            <v>0</v>
          </cell>
          <cell r="AN18">
            <v>0</v>
          </cell>
          <cell r="AO18">
            <v>0</v>
          </cell>
        </row>
        <row r="19">
          <cell r="N19">
            <v>64</v>
          </cell>
          <cell r="O19">
            <v>64</v>
          </cell>
          <cell r="Q19">
            <v>0</v>
          </cell>
          <cell r="R19">
            <v>4928900</v>
          </cell>
          <cell r="S19">
            <v>0</v>
          </cell>
          <cell r="T19">
            <v>0</v>
          </cell>
          <cell r="U19">
            <v>5201900</v>
          </cell>
          <cell r="V19">
            <v>0</v>
          </cell>
          <cell r="W19">
            <v>0</v>
          </cell>
          <cell r="Y19">
            <v>97960</v>
          </cell>
          <cell r="Z19">
            <v>149279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5201900</v>
          </cell>
          <cell r="AG19">
            <v>0</v>
          </cell>
          <cell r="AH19">
            <v>0</v>
          </cell>
          <cell r="AI19">
            <v>0</v>
          </cell>
          <cell r="AK19">
            <v>762500</v>
          </cell>
          <cell r="AL19">
            <v>4166400</v>
          </cell>
          <cell r="AM19">
            <v>0</v>
          </cell>
          <cell r="AN19">
            <v>0</v>
          </cell>
          <cell r="AO19">
            <v>0</v>
          </cell>
        </row>
        <row r="20">
          <cell r="N20">
            <v>8679</v>
          </cell>
          <cell r="O20">
            <v>8679</v>
          </cell>
          <cell r="Q20">
            <v>0</v>
          </cell>
          <cell r="R20">
            <v>20000000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Y20">
            <v>344182</v>
          </cell>
          <cell r="Z20">
            <v>314182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8239150</v>
          </cell>
          <cell r="AL20">
            <v>10610850</v>
          </cell>
          <cell r="AM20">
            <v>1150000</v>
          </cell>
          <cell r="AN20">
            <v>0</v>
          </cell>
          <cell r="AO20">
            <v>0</v>
          </cell>
        </row>
        <row r="21">
          <cell r="N21">
            <v>8348</v>
          </cell>
          <cell r="O21">
            <v>8348</v>
          </cell>
          <cell r="Q21">
            <v>0</v>
          </cell>
          <cell r="R21">
            <v>30000000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407592</v>
          </cell>
          <cell r="Z21">
            <v>407592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I21">
            <v>0</v>
          </cell>
          <cell r="AK21">
            <v>10144700</v>
          </cell>
          <cell r="AL21">
            <v>17655300</v>
          </cell>
          <cell r="AM21">
            <v>1050000</v>
          </cell>
          <cell r="AN21">
            <v>1150000</v>
          </cell>
          <cell r="AO21">
            <v>0</v>
          </cell>
        </row>
        <row r="22">
          <cell r="N22">
            <v>10678</v>
          </cell>
          <cell r="O22">
            <v>10678</v>
          </cell>
          <cell r="R22">
            <v>25000000</v>
          </cell>
          <cell r="Y22">
            <v>330297</v>
          </cell>
          <cell r="Z22">
            <v>330297</v>
          </cell>
          <cell r="AE22">
            <v>0</v>
          </cell>
          <cell r="AK22">
            <v>11975000</v>
          </cell>
          <cell r="AL22">
            <v>13025000</v>
          </cell>
          <cell r="AM22">
            <v>0</v>
          </cell>
        </row>
        <row r="23">
          <cell r="N23">
            <v>3858</v>
          </cell>
          <cell r="O23">
            <v>3858</v>
          </cell>
          <cell r="Q23">
            <v>0</v>
          </cell>
          <cell r="R23">
            <v>6003000</v>
          </cell>
          <cell r="S23">
            <v>0</v>
          </cell>
          <cell r="T23">
            <v>799000</v>
          </cell>
          <cell r="U23">
            <v>4500000</v>
          </cell>
          <cell r="V23">
            <v>0</v>
          </cell>
          <cell r="W23">
            <v>0</v>
          </cell>
          <cell r="Y23">
            <v>650685</v>
          </cell>
          <cell r="Z23">
            <v>650685</v>
          </cell>
          <cell r="AA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4500000</v>
          </cell>
          <cell r="AH23">
            <v>0</v>
          </cell>
          <cell r="AI23">
            <v>0</v>
          </cell>
          <cell r="AK23">
            <v>0</v>
          </cell>
          <cell r="AL23">
            <v>6602000</v>
          </cell>
          <cell r="AM23">
            <v>200000</v>
          </cell>
          <cell r="AN23">
            <v>0</v>
          </cell>
          <cell r="AO23">
            <v>0</v>
          </cell>
        </row>
        <row r="24">
          <cell r="N24">
            <v>3155</v>
          </cell>
          <cell r="O24">
            <v>3155</v>
          </cell>
          <cell r="Q24">
            <v>0</v>
          </cell>
          <cell r="R24">
            <v>8888000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Y24">
            <v>168818</v>
          </cell>
          <cell r="Z24">
            <v>117818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G24">
            <v>0</v>
          </cell>
          <cell r="AH24">
            <v>0</v>
          </cell>
          <cell r="AI24">
            <v>0</v>
          </cell>
          <cell r="AK24">
            <v>2476000</v>
          </cell>
          <cell r="AL24">
            <v>6412000</v>
          </cell>
          <cell r="AM24">
            <v>0</v>
          </cell>
          <cell r="AN24">
            <v>0</v>
          </cell>
          <cell r="AO24">
            <v>0</v>
          </cell>
        </row>
        <row r="25">
          <cell r="N25">
            <v>7033</v>
          </cell>
          <cell r="O25">
            <v>7033</v>
          </cell>
          <cell r="Q25">
            <v>0</v>
          </cell>
          <cell r="R25">
            <v>12929000</v>
          </cell>
          <cell r="S25">
            <v>0</v>
          </cell>
          <cell r="T25">
            <v>0</v>
          </cell>
          <cell r="U25">
            <v>6070800</v>
          </cell>
          <cell r="V25">
            <v>0</v>
          </cell>
          <cell r="W25">
            <v>0</v>
          </cell>
          <cell r="Y25">
            <v>832892</v>
          </cell>
          <cell r="Z25">
            <v>832892</v>
          </cell>
          <cell r="AA25">
            <v>0</v>
          </cell>
          <cell r="AB25">
            <v>3820000</v>
          </cell>
          <cell r="AC25">
            <v>0</v>
          </cell>
          <cell r="AD25">
            <v>0</v>
          </cell>
          <cell r="AE25">
            <v>750800</v>
          </cell>
          <cell r="AG25">
            <v>1500000</v>
          </cell>
          <cell r="AH25">
            <v>0</v>
          </cell>
          <cell r="AI25">
            <v>0</v>
          </cell>
          <cell r="AK25">
            <v>3708500</v>
          </cell>
          <cell r="AL25">
            <v>8070500</v>
          </cell>
          <cell r="AM25">
            <v>1150000</v>
          </cell>
          <cell r="AN25">
            <v>0</v>
          </cell>
          <cell r="AO25">
            <v>0</v>
          </cell>
        </row>
        <row r="26">
          <cell r="N26">
            <v>17013</v>
          </cell>
          <cell r="O26">
            <v>17013</v>
          </cell>
          <cell r="Q26">
            <v>0</v>
          </cell>
          <cell r="R26">
            <v>31106100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Y26">
            <v>1635648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13141100</v>
          </cell>
          <cell r="AL26">
            <v>17665000</v>
          </cell>
          <cell r="AM26">
            <v>300000</v>
          </cell>
          <cell r="AN26">
            <v>0</v>
          </cell>
          <cell r="AO26">
            <v>0</v>
          </cell>
        </row>
        <row r="27">
          <cell r="N27">
            <v>15</v>
          </cell>
          <cell r="O27">
            <v>15</v>
          </cell>
          <cell r="Q27">
            <v>0</v>
          </cell>
          <cell r="R27">
            <v>3021000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368000</v>
          </cell>
          <cell r="AL27">
            <v>2653000</v>
          </cell>
          <cell r="AM27">
            <v>0</v>
          </cell>
          <cell r="AN27">
            <v>0</v>
          </cell>
          <cell r="AO27">
            <v>0</v>
          </cell>
        </row>
        <row r="28">
          <cell r="N28">
            <v>8171</v>
          </cell>
          <cell r="O28">
            <v>8171</v>
          </cell>
          <cell r="Q28">
            <v>0</v>
          </cell>
          <cell r="R28">
            <v>32860900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Y28">
            <v>1568591</v>
          </cell>
          <cell r="Z28">
            <v>1209118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11314800</v>
          </cell>
          <cell r="AL28">
            <v>16971100</v>
          </cell>
          <cell r="AM28">
            <v>3775000</v>
          </cell>
          <cell r="AN28">
            <v>800000</v>
          </cell>
          <cell r="AO28">
            <v>0</v>
          </cell>
        </row>
        <row r="29">
          <cell r="N29">
            <v>14954</v>
          </cell>
          <cell r="O29">
            <v>14954</v>
          </cell>
          <cell r="Q29">
            <v>0</v>
          </cell>
          <cell r="R29">
            <v>16058250</v>
          </cell>
          <cell r="S29">
            <v>0</v>
          </cell>
          <cell r="T29">
            <v>0</v>
          </cell>
          <cell r="U29">
            <v>14109500</v>
          </cell>
          <cell r="V29">
            <v>0</v>
          </cell>
          <cell r="W29">
            <v>0</v>
          </cell>
          <cell r="Y29">
            <v>1098761</v>
          </cell>
          <cell r="Z29">
            <v>1098761</v>
          </cell>
          <cell r="AA29">
            <v>0</v>
          </cell>
          <cell r="AC29">
            <v>0</v>
          </cell>
          <cell r="AD29">
            <v>0</v>
          </cell>
          <cell r="AE29">
            <v>13659500</v>
          </cell>
          <cell r="AG29">
            <v>450000</v>
          </cell>
          <cell r="AH29">
            <v>0</v>
          </cell>
          <cell r="AI29">
            <v>0</v>
          </cell>
          <cell r="AK29">
            <v>10966000</v>
          </cell>
          <cell r="AL29">
            <v>3292250</v>
          </cell>
          <cell r="AM29">
            <v>300000</v>
          </cell>
          <cell r="AN29">
            <v>1500000</v>
          </cell>
          <cell r="AO29">
            <v>0</v>
          </cell>
        </row>
        <row r="30">
          <cell r="N30">
            <v>3571</v>
          </cell>
          <cell r="O30">
            <v>3571</v>
          </cell>
          <cell r="Q30">
            <v>0</v>
          </cell>
          <cell r="R30">
            <v>14000000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>
            <v>110909</v>
          </cell>
          <cell r="Z30">
            <v>110909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G30">
            <v>0</v>
          </cell>
          <cell r="AH30">
            <v>0</v>
          </cell>
          <cell r="AI30">
            <v>0</v>
          </cell>
          <cell r="AK30">
            <v>4845500</v>
          </cell>
          <cell r="AL30">
            <v>8254500</v>
          </cell>
          <cell r="AM30">
            <v>900000</v>
          </cell>
          <cell r="AN30">
            <v>0</v>
          </cell>
          <cell r="AO30">
            <v>0</v>
          </cell>
        </row>
        <row r="31">
          <cell r="N31">
            <v>9254</v>
          </cell>
          <cell r="O31">
            <v>9254</v>
          </cell>
          <cell r="Q31">
            <v>0</v>
          </cell>
          <cell r="R31">
            <v>14243500</v>
          </cell>
          <cell r="S31">
            <v>0</v>
          </cell>
          <cell r="T31">
            <v>0</v>
          </cell>
          <cell r="U31">
            <v>6990000</v>
          </cell>
          <cell r="V31">
            <v>0</v>
          </cell>
          <cell r="W31">
            <v>0</v>
          </cell>
          <cell r="Y31">
            <v>216768</v>
          </cell>
          <cell r="Z31">
            <v>216768</v>
          </cell>
          <cell r="AA31">
            <v>0</v>
          </cell>
          <cell r="AB31">
            <v>6990000</v>
          </cell>
          <cell r="AC31">
            <v>0</v>
          </cell>
          <cell r="AD31">
            <v>0</v>
          </cell>
          <cell r="AG31">
            <v>0</v>
          </cell>
          <cell r="AH31">
            <v>0</v>
          </cell>
          <cell r="AI31">
            <v>0</v>
          </cell>
          <cell r="AK31">
            <v>6838500</v>
          </cell>
          <cell r="AL31">
            <v>5400000</v>
          </cell>
          <cell r="AM31">
            <v>2005000</v>
          </cell>
          <cell r="AN31">
            <v>0</v>
          </cell>
          <cell r="AO31">
            <v>0</v>
          </cell>
        </row>
        <row r="32">
          <cell r="N32">
            <v>9119</v>
          </cell>
          <cell r="O32">
            <v>9119</v>
          </cell>
          <cell r="Q32">
            <v>0</v>
          </cell>
          <cell r="R32">
            <v>9295600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1303600</v>
          </cell>
          <cell r="AL32">
            <v>6992000</v>
          </cell>
          <cell r="AM32">
            <v>1000000</v>
          </cell>
          <cell r="AN32">
            <v>0</v>
          </cell>
          <cell r="AO32">
            <v>0</v>
          </cell>
        </row>
        <row r="33">
          <cell r="N33">
            <v>11180</v>
          </cell>
          <cell r="O33">
            <v>11180</v>
          </cell>
          <cell r="Q33">
            <v>0</v>
          </cell>
          <cell r="R33">
            <v>43893600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Y33">
            <v>2262137</v>
          </cell>
          <cell r="Z33">
            <v>2262137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20308900</v>
          </cell>
          <cell r="AL33">
            <v>21684700</v>
          </cell>
          <cell r="AM33">
            <v>1600000</v>
          </cell>
          <cell r="AN33">
            <v>300000</v>
          </cell>
          <cell r="AO33">
            <v>0</v>
          </cell>
        </row>
        <row r="34">
          <cell r="N34">
            <v>8276</v>
          </cell>
          <cell r="O34">
            <v>8276</v>
          </cell>
          <cell r="Q34">
            <v>0</v>
          </cell>
          <cell r="R34">
            <v>14287000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Y34">
            <v>473249</v>
          </cell>
          <cell r="Z34">
            <v>473249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2567000</v>
          </cell>
          <cell r="AL34">
            <v>11720000</v>
          </cell>
          <cell r="AM34">
            <v>0</v>
          </cell>
          <cell r="AN34">
            <v>0</v>
          </cell>
          <cell r="AO34">
            <v>0</v>
          </cell>
        </row>
        <row r="35">
          <cell r="N35">
            <v>13752</v>
          </cell>
          <cell r="O35">
            <v>13752</v>
          </cell>
          <cell r="Q35">
            <v>0</v>
          </cell>
          <cell r="R35">
            <v>23268400</v>
          </cell>
          <cell r="S35">
            <v>0</v>
          </cell>
          <cell r="T35">
            <v>0</v>
          </cell>
          <cell r="U35">
            <v>14750000</v>
          </cell>
          <cell r="V35">
            <v>0</v>
          </cell>
          <cell r="W35">
            <v>0</v>
          </cell>
          <cell r="Y35">
            <v>1201044</v>
          </cell>
          <cell r="Z35">
            <v>1051044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11750000</v>
          </cell>
          <cell r="AG35">
            <v>3000000</v>
          </cell>
          <cell r="AH35">
            <v>0</v>
          </cell>
          <cell r="AI35">
            <v>0</v>
          </cell>
          <cell r="AK35">
            <v>4558000</v>
          </cell>
          <cell r="AL35">
            <v>18710400</v>
          </cell>
          <cell r="AM35">
            <v>0</v>
          </cell>
          <cell r="AN35">
            <v>0</v>
          </cell>
          <cell r="AO35">
            <v>0</v>
          </cell>
        </row>
        <row r="36">
          <cell r="N36">
            <v>5726</v>
          </cell>
          <cell r="O36">
            <v>5726</v>
          </cell>
          <cell r="Q36">
            <v>0</v>
          </cell>
          <cell r="R36">
            <v>14000000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Y36">
            <v>259200</v>
          </cell>
          <cell r="Z36">
            <v>259200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4750000</v>
          </cell>
          <cell r="AL36">
            <v>6300000</v>
          </cell>
          <cell r="AM36">
            <v>2950000</v>
          </cell>
          <cell r="AN36">
            <v>0</v>
          </cell>
          <cell r="AO36">
            <v>0</v>
          </cell>
        </row>
        <row r="37">
          <cell r="N37">
            <v>13870</v>
          </cell>
          <cell r="O37">
            <v>13870</v>
          </cell>
          <cell r="R37">
            <v>32028205</v>
          </cell>
          <cell r="S37">
            <v>0</v>
          </cell>
          <cell r="T37">
            <v>0</v>
          </cell>
          <cell r="U37">
            <v>835000</v>
          </cell>
          <cell r="V37">
            <v>0</v>
          </cell>
          <cell r="W37">
            <v>0</v>
          </cell>
          <cell r="Y37">
            <v>2006630</v>
          </cell>
          <cell r="Z37">
            <v>2006630</v>
          </cell>
          <cell r="AA37">
            <v>0</v>
          </cell>
          <cell r="AB37">
            <v>835000</v>
          </cell>
          <cell r="AC37">
            <v>0</v>
          </cell>
          <cell r="AD37">
            <v>0</v>
          </cell>
          <cell r="AE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11157408</v>
          </cell>
          <cell r="AL37">
            <v>16790797</v>
          </cell>
          <cell r="AM37">
            <v>0</v>
          </cell>
          <cell r="AN37">
            <v>4080000</v>
          </cell>
          <cell r="AO37">
            <v>0</v>
          </cell>
        </row>
        <row r="38">
          <cell r="N38">
            <v>18631</v>
          </cell>
          <cell r="O38">
            <v>18631</v>
          </cell>
          <cell r="Q38">
            <v>0</v>
          </cell>
          <cell r="R38">
            <v>40990700</v>
          </cell>
          <cell r="S38">
            <v>0</v>
          </cell>
          <cell r="T38">
            <v>0</v>
          </cell>
          <cell r="U38">
            <v>7312200</v>
          </cell>
          <cell r="V38">
            <v>0</v>
          </cell>
          <cell r="W38">
            <v>0</v>
          </cell>
          <cell r="Y38">
            <v>1957184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7312200</v>
          </cell>
          <cell r="AH38">
            <v>0</v>
          </cell>
          <cell r="AI38">
            <v>0</v>
          </cell>
          <cell r="AK38">
            <v>28062500</v>
          </cell>
          <cell r="AL38">
            <v>11478200</v>
          </cell>
          <cell r="AM38">
            <v>100000</v>
          </cell>
          <cell r="AN38">
            <v>1350000</v>
          </cell>
          <cell r="AO38">
            <v>0</v>
          </cell>
        </row>
        <row r="39">
          <cell r="N39">
            <v>3105</v>
          </cell>
          <cell r="O39">
            <v>3105</v>
          </cell>
          <cell r="Q39">
            <v>0</v>
          </cell>
          <cell r="R39">
            <v>7473000</v>
          </cell>
          <cell r="S39">
            <v>0</v>
          </cell>
          <cell r="T39">
            <v>5477000</v>
          </cell>
          <cell r="U39">
            <v>0</v>
          </cell>
          <cell r="V39">
            <v>0</v>
          </cell>
          <cell r="W39">
            <v>0</v>
          </cell>
          <cell r="Y39">
            <v>35000</v>
          </cell>
          <cell r="Z39">
            <v>35000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G39">
            <v>0</v>
          </cell>
          <cell r="AH39">
            <v>0</v>
          </cell>
          <cell r="AI39">
            <v>0</v>
          </cell>
          <cell r="AK39">
            <v>2357000</v>
          </cell>
          <cell r="AL39">
            <v>10593000</v>
          </cell>
          <cell r="AN39">
            <v>0</v>
          </cell>
          <cell r="AO39">
            <v>0</v>
          </cell>
        </row>
        <row r="40">
          <cell r="N40">
            <v>13077</v>
          </cell>
          <cell r="O40">
            <v>13077</v>
          </cell>
          <cell r="Q40">
            <v>0</v>
          </cell>
          <cell r="R40">
            <v>12459000</v>
          </cell>
          <cell r="S40">
            <v>0</v>
          </cell>
          <cell r="T40">
            <v>6714000</v>
          </cell>
          <cell r="U40">
            <v>6216000</v>
          </cell>
          <cell r="V40">
            <v>0</v>
          </cell>
          <cell r="W40">
            <v>0</v>
          </cell>
          <cell r="Y40">
            <v>1249861</v>
          </cell>
          <cell r="Z40">
            <v>616000</v>
          </cell>
          <cell r="AA40">
            <v>0</v>
          </cell>
          <cell r="AB40">
            <v>6216000</v>
          </cell>
          <cell r="AE40">
            <v>0</v>
          </cell>
          <cell r="AG40">
            <v>0</v>
          </cell>
          <cell r="AH40">
            <v>0</v>
          </cell>
          <cell r="AI40">
            <v>0</v>
          </cell>
          <cell r="AK40">
            <v>6287000</v>
          </cell>
          <cell r="AL40">
            <v>11686000</v>
          </cell>
          <cell r="AM40">
            <v>1200000</v>
          </cell>
          <cell r="AN40">
            <v>0</v>
          </cell>
        </row>
        <row r="41">
          <cell r="N41">
            <v>7238</v>
          </cell>
          <cell r="O41">
            <v>7238</v>
          </cell>
          <cell r="Q41">
            <v>0</v>
          </cell>
          <cell r="R41">
            <v>12940000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Y41">
            <v>233345</v>
          </cell>
          <cell r="Z41">
            <v>233345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G41">
            <v>0</v>
          </cell>
          <cell r="AH41">
            <v>0</v>
          </cell>
          <cell r="AI41">
            <v>0</v>
          </cell>
          <cell r="AK41">
            <v>250000</v>
          </cell>
          <cell r="AL41">
            <v>12690000</v>
          </cell>
          <cell r="AM41">
            <v>0</v>
          </cell>
          <cell r="AN41">
            <v>0</v>
          </cell>
          <cell r="AO41">
            <v>0</v>
          </cell>
        </row>
        <row r="42">
          <cell r="N42">
            <v>9958</v>
          </cell>
          <cell r="O42">
            <v>9958</v>
          </cell>
          <cell r="Q42">
            <v>0</v>
          </cell>
          <cell r="R42">
            <v>18795000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Y42">
            <v>159709</v>
          </cell>
          <cell r="Z42">
            <v>159709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1180000</v>
          </cell>
          <cell r="AL42">
            <v>15565000</v>
          </cell>
          <cell r="AM42">
            <v>2050000</v>
          </cell>
          <cell r="AN42">
            <v>0</v>
          </cell>
          <cell r="AO42">
            <v>0</v>
          </cell>
        </row>
        <row r="43">
          <cell r="N43">
            <v>14806</v>
          </cell>
          <cell r="O43">
            <v>14806</v>
          </cell>
          <cell r="Q43">
            <v>0</v>
          </cell>
          <cell r="R43">
            <v>41067360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Y43">
            <v>976064</v>
          </cell>
          <cell r="Z43">
            <v>1215337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4500000</v>
          </cell>
          <cell r="AL43">
            <v>25757360</v>
          </cell>
          <cell r="AM43">
            <v>4410000</v>
          </cell>
          <cell r="AN43">
            <v>6400000</v>
          </cell>
          <cell r="AO43">
            <v>0</v>
          </cell>
        </row>
        <row r="44">
          <cell r="N44">
            <v>14091</v>
          </cell>
          <cell r="O44">
            <v>14091</v>
          </cell>
          <cell r="Q44">
            <v>0</v>
          </cell>
          <cell r="R44">
            <v>32666000</v>
          </cell>
          <cell r="S44">
            <v>0</v>
          </cell>
          <cell r="T44">
            <v>0</v>
          </cell>
          <cell r="U44">
            <v>2334000</v>
          </cell>
          <cell r="V44">
            <v>0</v>
          </cell>
          <cell r="W44">
            <v>0</v>
          </cell>
          <cell r="Y44">
            <v>1106114</v>
          </cell>
          <cell r="Z44">
            <v>1106114</v>
          </cell>
          <cell r="AA44">
            <v>0</v>
          </cell>
          <cell r="AB44">
            <v>2334000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9769000</v>
          </cell>
          <cell r="AL44">
            <v>22477000</v>
          </cell>
          <cell r="AM44">
            <v>420000</v>
          </cell>
          <cell r="AN44">
            <v>0</v>
          </cell>
          <cell r="AO44">
            <v>0</v>
          </cell>
        </row>
        <row r="45">
          <cell r="N45">
            <v>5091</v>
          </cell>
          <cell r="O45">
            <v>5091</v>
          </cell>
          <cell r="Q45">
            <v>0</v>
          </cell>
          <cell r="R45">
            <v>37986000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Y45">
            <v>2606238</v>
          </cell>
          <cell r="Z45">
            <v>2606238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25036000</v>
          </cell>
          <cell r="AL45">
            <v>12950000</v>
          </cell>
          <cell r="AM45">
            <v>0</v>
          </cell>
          <cell r="AN45">
            <v>0</v>
          </cell>
          <cell r="AO45">
            <v>0</v>
          </cell>
        </row>
        <row r="46">
          <cell r="N46">
            <v>3988</v>
          </cell>
          <cell r="O46">
            <v>3988</v>
          </cell>
          <cell r="Q46">
            <v>0</v>
          </cell>
          <cell r="R46">
            <v>8997200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Y46">
            <v>262003</v>
          </cell>
          <cell r="Z46">
            <v>359603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1060000</v>
          </cell>
          <cell r="AL46">
            <v>7387200</v>
          </cell>
          <cell r="AM46">
            <v>550000</v>
          </cell>
          <cell r="AN46">
            <v>0</v>
          </cell>
          <cell r="AO46">
            <v>0</v>
          </cell>
        </row>
        <row r="47">
          <cell r="N47">
            <v>15565</v>
          </cell>
          <cell r="O47">
            <v>15565</v>
          </cell>
          <cell r="Q47">
            <v>0</v>
          </cell>
          <cell r="R47">
            <v>40044500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Y47">
            <v>1857234</v>
          </cell>
          <cell r="Z47">
            <v>1857234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27830500</v>
          </cell>
          <cell r="AM47">
            <v>1600000</v>
          </cell>
          <cell r="AN47">
            <v>10614000</v>
          </cell>
          <cell r="AO47">
            <v>0</v>
          </cell>
        </row>
        <row r="48">
          <cell r="N48">
            <v>19779</v>
          </cell>
          <cell r="O48">
            <v>19779</v>
          </cell>
          <cell r="Q48">
            <v>0</v>
          </cell>
          <cell r="R48">
            <v>46430000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Y48">
            <v>2404714</v>
          </cell>
          <cell r="Z48">
            <v>2404714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21856800</v>
          </cell>
          <cell r="AL48">
            <v>22963200</v>
          </cell>
          <cell r="AM48">
            <v>1610000</v>
          </cell>
          <cell r="AN48">
            <v>0</v>
          </cell>
          <cell r="AO48">
            <v>0</v>
          </cell>
        </row>
        <row r="49">
          <cell r="N49">
            <v>7088</v>
          </cell>
          <cell r="O49">
            <v>7088</v>
          </cell>
          <cell r="Q49">
            <v>0</v>
          </cell>
          <cell r="R49">
            <v>21525380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Y49">
            <v>505745</v>
          </cell>
          <cell r="Z49">
            <v>505745</v>
          </cell>
          <cell r="AA49">
            <v>0</v>
          </cell>
          <cell r="AB49">
            <v>0</v>
          </cell>
          <cell r="AD49">
            <v>0</v>
          </cell>
          <cell r="AE49">
            <v>0</v>
          </cell>
          <cell r="AH49">
            <v>0</v>
          </cell>
          <cell r="AI49">
            <v>0</v>
          </cell>
          <cell r="AK49">
            <v>4560000</v>
          </cell>
          <cell r="AL49">
            <v>15355380</v>
          </cell>
          <cell r="AM49">
            <v>1610000</v>
          </cell>
          <cell r="AN49">
            <v>0</v>
          </cell>
        </row>
        <row r="50">
          <cell r="N50">
            <v>35</v>
          </cell>
          <cell r="O50">
            <v>35</v>
          </cell>
          <cell r="Q50">
            <v>0</v>
          </cell>
          <cell r="R50">
            <v>16167000</v>
          </cell>
          <cell r="S50">
            <v>0</v>
          </cell>
          <cell r="T50">
            <v>0</v>
          </cell>
          <cell r="U50">
            <v>1100000</v>
          </cell>
          <cell r="V50">
            <v>0</v>
          </cell>
          <cell r="W50">
            <v>0</v>
          </cell>
          <cell r="Y50">
            <v>446474</v>
          </cell>
          <cell r="Z50">
            <v>12000</v>
          </cell>
          <cell r="AA50">
            <v>0</v>
          </cell>
          <cell r="AB50">
            <v>1100000</v>
          </cell>
          <cell r="AC50">
            <v>0</v>
          </cell>
          <cell r="AD50">
            <v>0</v>
          </cell>
          <cell r="AE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9242000</v>
          </cell>
          <cell r="AL50">
            <v>6425000</v>
          </cell>
          <cell r="AM50">
            <v>500000</v>
          </cell>
          <cell r="AN50">
            <v>0</v>
          </cell>
          <cell r="AO50">
            <v>0</v>
          </cell>
        </row>
        <row r="51">
          <cell r="N51">
            <v>8459</v>
          </cell>
          <cell r="O51">
            <v>8459</v>
          </cell>
          <cell r="Q51">
            <v>0</v>
          </cell>
          <cell r="R51">
            <v>18318900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Y51">
            <v>649546</v>
          </cell>
          <cell r="Z51">
            <v>649546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6295600</v>
          </cell>
          <cell r="AL51">
            <v>9823300</v>
          </cell>
          <cell r="AM51">
            <v>2200000</v>
          </cell>
          <cell r="AN51">
            <v>0</v>
          </cell>
          <cell r="AO51">
            <v>0</v>
          </cell>
        </row>
        <row r="52">
          <cell r="N52">
            <v>7557</v>
          </cell>
          <cell r="O52">
            <v>7557</v>
          </cell>
          <cell r="R52">
            <v>20000000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Y52">
            <v>655454</v>
          </cell>
          <cell r="Z52">
            <v>720908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1300000</v>
          </cell>
          <cell r="AL52">
            <v>18700000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4096</v>
          </cell>
          <cell r="O53">
            <v>4096</v>
          </cell>
          <cell r="Q53">
            <v>0</v>
          </cell>
          <cell r="R53">
            <v>17230250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2670800</v>
          </cell>
          <cell r="AL53">
            <v>13884450</v>
          </cell>
          <cell r="AM53">
            <v>675000</v>
          </cell>
          <cell r="AN53">
            <v>0</v>
          </cell>
          <cell r="AO53">
            <v>0</v>
          </cell>
        </row>
        <row r="54">
          <cell r="N54">
            <v>16540</v>
          </cell>
          <cell r="O54">
            <v>16540</v>
          </cell>
          <cell r="Q54">
            <v>0</v>
          </cell>
          <cell r="R54">
            <v>38997120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Y54">
            <v>1915673</v>
          </cell>
          <cell r="Z54">
            <v>1915673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6756650</v>
          </cell>
          <cell r="AL54">
            <v>18539000</v>
          </cell>
          <cell r="AM54">
            <v>450000</v>
          </cell>
          <cell r="AN54">
            <v>13251470</v>
          </cell>
          <cell r="AO54">
            <v>0</v>
          </cell>
        </row>
        <row r="55">
          <cell r="N55">
            <v>13763</v>
          </cell>
          <cell r="O55">
            <v>13763</v>
          </cell>
          <cell r="Q55">
            <v>0</v>
          </cell>
          <cell r="R55">
            <v>12325000</v>
          </cell>
          <cell r="S55">
            <v>0</v>
          </cell>
          <cell r="T55">
            <v>0</v>
          </cell>
          <cell r="U55">
            <v>8000000</v>
          </cell>
          <cell r="V55">
            <v>0</v>
          </cell>
          <cell r="W55">
            <v>0</v>
          </cell>
          <cell r="Y55">
            <v>846053</v>
          </cell>
          <cell r="Z55">
            <v>846053</v>
          </cell>
          <cell r="AA55">
            <v>0</v>
          </cell>
          <cell r="AC55">
            <v>0</v>
          </cell>
          <cell r="AD55">
            <v>0</v>
          </cell>
          <cell r="AE55">
            <v>0</v>
          </cell>
          <cell r="AG55">
            <v>8000000</v>
          </cell>
          <cell r="AH55">
            <v>0</v>
          </cell>
          <cell r="AI55">
            <v>0</v>
          </cell>
          <cell r="AK55">
            <v>0</v>
          </cell>
          <cell r="AL55">
            <v>10385000</v>
          </cell>
          <cell r="AM55">
            <v>1940000</v>
          </cell>
          <cell r="AN55">
            <v>0</v>
          </cell>
          <cell r="AO55">
            <v>0</v>
          </cell>
        </row>
        <row r="56">
          <cell r="N56">
            <v>12146</v>
          </cell>
          <cell r="O56">
            <v>12146</v>
          </cell>
          <cell r="Q56">
            <v>0</v>
          </cell>
          <cell r="R56">
            <v>35000000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Y56">
            <v>1723480</v>
          </cell>
          <cell r="Z56">
            <v>2023940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19194000</v>
          </cell>
          <cell r="AL56">
            <v>15806000</v>
          </cell>
          <cell r="AM56">
            <v>0</v>
          </cell>
          <cell r="AN56">
            <v>0</v>
          </cell>
          <cell r="AO56">
            <v>0</v>
          </cell>
        </row>
        <row r="57">
          <cell r="N57">
            <v>11509</v>
          </cell>
          <cell r="O57">
            <v>11509</v>
          </cell>
          <cell r="Q57">
            <v>0</v>
          </cell>
          <cell r="R57">
            <v>17515000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16740000</v>
          </cell>
          <cell r="AM57">
            <v>775000</v>
          </cell>
          <cell r="AN57">
            <v>0</v>
          </cell>
          <cell r="AO57">
            <v>0</v>
          </cell>
        </row>
        <row r="58">
          <cell r="N58">
            <v>12516</v>
          </cell>
          <cell r="O58">
            <v>12516</v>
          </cell>
          <cell r="Q58">
            <v>0</v>
          </cell>
          <cell r="R58">
            <v>44662100</v>
          </cell>
          <cell r="S58">
            <v>0</v>
          </cell>
          <cell r="T58">
            <v>0</v>
          </cell>
          <cell r="V58">
            <v>0</v>
          </cell>
          <cell r="W58">
            <v>0</v>
          </cell>
          <cell r="Y58">
            <v>1270450</v>
          </cell>
          <cell r="Z58">
            <v>1270450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H58">
            <v>0</v>
          </cell>
          <cell r="AI58">
            <v>0</v>
          </cell>
          <cell r="AK58">
            <v>14570000</v>
          </cell>
          <cell r="AL58">
            <v>28042100</v>
          </cell>
          <cell r="AM58">
            <v>1550000</v>
          </cell>
          <cell r="AN58">
            <v>500000</v>
          </cell>
          <cell r="AO58">
            <v>0</v>
          </cell>
        </row>
        <row r="59">
          <cell r="N59">
            <v>4742</v>
          </cell>
          <cell r="O59">
            <v>4742</v>
          </cell>
          <cell r="Q59">
            <v>0</v>
          </cell>
          <cell r="R59">
            <v>38932515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Y59">
            <v>1763000</v>
          </cell>
          <cell r="Z59">
            <v>1808000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15426715</v>
          </cell>
          <cell r="AL59">
            <v>21655800</v>
          </cell>
          <cell r="AM59">
            <v>1850000</v>
          </cell>
          <cell r="AN59">
            <v>0</v>
          </cell>
        </row>
        <row r="60">
          <cell r="N60">
            <v>4464</v>
          </cell>
          <cell r="O60">
            <v>4464</v>
          </cell>
          <cell r="Q60">
            <v>0</v>
          </cell>
          <cell r="R60">
            <v>19365002</v>
          </cell>
          <cell r="S60">
            <v>0</v>
          </cell>
          <cell r="T60">
            <v>16650000</v>
          </cell>
          <cell r="U60">
            <v>0</v>
          </cell>
          <cell r="V60">
            <v>0</v>
          </cell>
          <cell r="W60">
            <v>0</v>
          </cell>
          <cell r="Y60">
            <v>1895091</v>
          </cell>
          <cell r="Z60">
            <v>1464336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14721002</v>
          </cell>
          <cell r="AL60">
            <v>21294000</v>
          </cell>
          <cell r="AM60">
            <v>0</v>
          </cell>
          <cell r="AN60">
            <v>0</v>
          </cell>
          <cell r="AO60">
            <v>0</v>
          </cell>
        </row>
        <row r="61">
          <cell r="N61">
            <v>12694</v>
          </cell>
          <cell r="O61">
            <v>12694</v>
          </cell>
          <cell r="Q61">
            <v>0</v>
          </cell>
          <cell r="R61">
            <v>50839922</v>
          </cell>
          <cell r="S61">
            <v>0</v>
          </cell>
          <cell r="T61">
            <v>0</v>
          </cell>
          <cell r="V61">
            <v>0</v>
          </cell>
          <cell r="W61">
            <v>0</v>
          </cell>
          <cell r="Y61">
            <v>3526984</v>
          </cell>
          <cell r="Z61">
            <v>2205740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22757922</v>
          </cell>
          <cell r="AL61">
            <v>26422000</v>
          </cell>
          <cell r="AM61">
            <v>1260000</v>
          </cell>
          <cell r="AN61">
            <v>400000</v>
          </cell>
          <cell r="AO61">
            <v>0</v>
          </cell>
        </row>
        <row r="62">
          <cell r="Q62">
            <v>0</v>
          </cell>
          <cell r="R62">
            <v>31896600</v>
          </cell>
          <cell r="S62">
            <v>0</v>
          </cell>
          <cell r="T62">
            <v>0</v>
          </cell>
          <cell r="V62">
            <v>0</v>
          </cell>
          <cell r="W62">
            <v>0</v>
          </cell>
          <cell r="Y62">
            <v>1389617</v>
          </cell>
          <cell r="Z62">
            <v>1389617</v>
          </cell>
          <cell r="AA62">
            <v>0</v>
          </cell>
          <cell r="AC62">
            <v>0</v>
          </cell>
          <cell r="AD62">
            <v>0</v>
          </cell>
          <cell r="AE62">
            <v>0</v>
          </cell>
          <cell r="AH62">
            <v>0</v>
          </cell>
          <cell r="AI62">
            <v>0</v>
          </cell>
          <cell r="AK62">
            <v>27443600</v>
          </cell>
          <cell r="AL62">
            <v>4253000</v>
          </cell>
          <cell r="AM62">
            <v>200000</v>
          </cell>
          <cell r="AN62">
            <v>0</v>
          </cell>
          <cell r="AO62">
            <v>0</v>
          </cell>
        </row>
        <row r="63">
          <cell r="N63">
            <v>7063</v>
          </cell>
          <cell r="O63">
            <v>7063</v>
          </cell>
          <cell r="Q63">
            <v>0</v>
          </cell>
          <cell r="R63">
            <v>14411000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Y63">
            <v>576346</v>
          </cell>
          <cell r="Z63">
            <v>346846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4704000</v>
          </cell>
          <cell r="AL63">
            <v>9707000</v>
          </cell>
          <cell r="AM63">
            <v>0</v>
          </cell>
          <cell r="AN63">
            <v>0</v>
          </cell>
          <cell r="AO63">
            <v>0</v>
          </cell>
        </row>
        <row r="64">
          <cell r="N64">
            <v>2940</v>
          </cell>
          <cell r="O64">
            <v>2940</v>
          </cell>
          <cell r="Q64">
            <v>0</v>
          </cell>
          <cell r="R64">
            <v>11620700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Y64">
            <v>136464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2664200</v>
          </cell>
          <cell r="AL64">
            <v>8956500</v>
          </cell>
          <cell r="AM64">
            <v>0</v>
          </cell>
          <cell r="AN64">
            <v>0</v>
          </cell>
          <cell r="AO64">
            <v>0</v>
          </cell>
        </row>
        <row r="65">
          <cell r="N65">
            <v>5452</v>
          </cell>
          <cell r="O65">
            <v>5452</v>
          </cell>
          <cell r="Q65">
            <v>0</v>
          </cell>
          <cell r="R65">
            <v>12288000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Y65">
            <v>216173</v>
          </cell>
          <cell r="Z65">
            <v>578209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2258000</v>
          </cell>
          <cell r="AL65">
            <v>9860000</v>
          </cell>
          <cell r="AM65">
            <v>170000</v>
          </cell>
          <cell r="AN65">
            <v>0</v>
          </cell>
          <cell r="AO65">
            <v>0</v>
          </cell>
        </row>
        <row r="66">
          <cell r="N66">
            <v>6948</v>
          </cell>
          <cell r="O66">
            <v>6948</v>
          </cell>
          <cell r="Q66">
            <v>0</v>
          </cell>
          <cell r="R66">
            <v>10405100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Y66">
            <v>181156</v>
          </cell>
          <cell r="Z66">
            <v>181156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250000</v>
          </cell>
          <cell r="AL66">
            <v>8855100</v>
          </cell>
          <cell r="AM66">
            <v>1300000</v>
          </cell>
          <cell r="AN66">
            <v>0</v>
          </cell>
          <cell r="AO66">
            <v>0</v>
          </cell>
        </row>
        <row r="67">
          <cell r="N67">
            <v>1982</v>
          </cell>
          <cell r="O67">
            <v>1982</v>
          </cell>
          <cell r="Q67">
            <v>0</v>
          </cell>
          <cell r="R67">
            <v>6161200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44000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6161200</v>
          </cell>
          <cell r="AM67">
            <v>0</v>
          </cell>
          <cell r="AN67">
            <v>0</v>
          </cell>
          <cell r="AO67">
            <v>0</v>
          </cell>
        </row>
        <row r="68">
          <cell r="N68">
            <v>4321</v>
          </cell>
          <cell r="O68">
            <v>4321</v>
          </cell>
          <cell r="R68">
            <v>7397290</v>
          </cell>
          <cell r="U68">
            <v>0</v>
          </cell>
          <cell r="Y68">
            <v>273532</v>
          </cell>
          <cell r="Z68">
            <v>273532</v>
          </cell>
          <cell r="AE68">
            <v>0</v>
          </cell>
          <cell r="AK68">
            <v>631590</v>
          </cell>
          <cell r="AL68">
            <v>6345700</v>
          </cell>
          <cell r="AM68">
            <v>420000</v>
          </cell>
          <cell r="AN68">
            <v>0</v>
          </cell>
          <cell r="AO68">
            <v>0</v>
          </cell>
        </row>
        <row r="69">
          <cell r="N69">
            <v>4524</v>
          </cell>
          <cell r="O69">
            <v>4524</v>
          </cell>
          <cell r="Q69">
            <v>0</v>
          </cell>
          <cell r="R69">
            <v>8916500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Y69">
            <v>309164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7656500</v>
          </cell>
          <cell r="AM69">
            <v>1260000</v>
          </cell>
          <cell r="AN69">
            <v>0</v>
          </cell>
          <cell r="AO69">
            <v>0</v>
          </cell>
        </row>
        <row r="70">
          <cell r="N70">
            <v>62</v>
          </cell>
          <cell r="O70">
            <v>62</v>
          </cell>
          <cell r="Q70">
            <v>0</v>
          </cell>
          <cell r="R70">
            <v>4413000</v>
          </cell>
          <cell r="S70">
            <v>0</v>
          </cell>
          <cell r="T70">
            <v>4936000</v>
          </cell>
          <cell r="U70">
            <v>0</v>
          </cell>
          <cell r="V70">
            <v>0</v>
          </cell>
          <cell r="W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5837000</v>
          </cell>
          <cell r="AL70">
            <v>2062000</v>
          </cell>
          <cell r="AM70">
            <v>1450000</v>
          </cell>
          <cell r="AN70">
            <v>0</v>
          </cell>
          <cell r="AO70">
            <v>0</v>
          </cell>
        </row>
        <row r="71">
          <cell r="N71">
            <v>2717</v>
          </cell>
          <cell r="O71">
            <v>2717</v>
          </cell>
          <cell r="Q71">
            <v>0</v>
          </cell>
          <cell r="R71">
            <v>9690200</v>
          </cell>
          <cell r="S71">
            <v>0</v>
          </cell>
          <cell r="T71">
            <v>9764000</v>
          </cell>
          <cell r="U71">
            <v>0</v>
          </cell>
          <cell r="V71">
            <v>0</v>
          </cell>
          <cell r="W71">
            <v>0</v>
          </cell>
          <cell r="Y71">
            <v>1101918</v>
          </cell>
          <cell r="Z71">
            <v>1101918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3224000</v>
          </cell>
          <cell r="AL71">
            <v>16230200</v>
          </cell>
          <cell r="AM71">
            <v>0</v>
          </cell>
          <cell r="AN71">
            <v>0</v>
          </cell>
          <cell r="AO71">
            <v>0</v>
          </cell>
        </row>
        <row r="72">
          <cell r="N72">
            <v>6886</v>
          </cell>
          <cell r="O72">
            <v>6886</v>
          </cell>
          <cell r="Q72">
            <v>0</v>
          </cell>
          <cell r="R72">
            <v>16000000</v>
          </cell>
          <cell r="S72">
            <v>0</v>
          </cell>
          <cell r="T72">
            <v>11142000</v>
          </cell>
          <cell r="U72">
            <v>0</v>
          </cell>
          <cell r="V72">
            <v>0</v>
          </cell>
          <cell r="W72">
            <v>0</v>
          </cell>
          <cell r="Y72">
            <v>1963665</v>
          </cell>
          <cell r="Z72">
            <v>1963665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8848760</v>
          </cell>
          <cell r="AL72">
            <v>18293240</v>
          </cell>
          <cell r="AM72">
            <v>0</v>
          </cell>
          <cell r="AN72">
            <v>0</v>
          </cell>
          <cell r="AO72">
            <v>0</v>
          </cell>
        </row>
        <row r="73">
          <cell r="N73">
            <v>5230</v>
          </cell>
          <cell r="O73">
            <v>5230</v>
          </cell>
          <cell r="Q73">
            <v>0</v>
          </cell>
          <cell r="R73">
            <v>5566000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Y73">
            <v>203360</v>
          </cell>
          <cell r="Z73">
            <v>203360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5566000</v>
          </cell>
          <cell r="AM73">
            <v>0</v>
          </cell>
          <cell r="AN73">
            <v>0</v>
          </cell>
          <cell r="AO73">
            <v>0</v>
          </cell>
        </row>
        <row r="74">
          <cell r="N74">
            <v>23007</v>
          </cell>
          <cell r="O74">
            <v>23007</v>
          </cell>
          <cell r="Q74">
            <v>0</v>
          </cell>
          <cell r="R74">
            <v>29853500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Y74">
            <v>442861</v>
          </cell>
          <cell r="Z74">
            <v>442861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G74">
            <v>0</v>
          </cell>
          <cell r="AH74">
            <v>0</v>
          </cell>
          <cell r="AI74">
            <v>0</v>
          </cell>
          <cell r="AK74">
            <v>3069900</v>
          </cell>
          <cell r="AL74">
            <v>24473600</v>
          </cell>
          <cell r="AM74">
            <v>1600000</v>
          </cell>
          <cell r="AN74">
            <v>710000</v>
          </cell>
          <cell r="AO74">
            <v>0</v>
          </cell>
        </row>
        <row r="75">
          <cell r="N75">
            <v>35428</v>
          </cell>
          <cell r="O75">
            <v>35428</v>
          </cell>
          <cell r="Q75">
            <v>0</v>
          </cell>
          <cell r="R75">
            <v>15057500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Y75">
            <v>254536</v>
          </cell>
          <cell r="Z75">
            <v>254536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G75">
            <v>0</v>
          </cell>
          <cell r="AH75">
            <v>0</v>
          </cell>
          <cell r="AI75">
            <v>0</v>
          </cell>
          <cell r="AK75">
            <v>99000</v>
          </cell>
          <cell r="AL75">
            <v>13658500</v>
          </cell>
          <cell r="AM75">
            <v>500000</v>
          </cell>
          <cell r="AN75">
            <v>800000</v>
          </cell>
          <cell r="AO75">
            <v>0</v>
          </cell>
        </row>
        <row r="76">
          <cell r="N76">
            <v>13313</v>
          </cell>
          <cell r="O76">
            <v>13313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84660000</v>
          </cell>
          <cell r="V76">
            <v>0</v>
          </cell>
          <cell r="W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84660000</v>
          </cell>
          <cell r="AG76">
            <v>0</v>
          </cell>
          <cell r="AH76">
            <v>0</v>
          </cell>
          <cell r="AI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</row>
        <row r="77">
          <cell r="N77">
            <v>3595</v>
          </cell>
          <cell r="O77">
            <v>3595</v>
          </cell>
          <cell r="Q77">
            <v>0</v>
          </cell>
          <cell r="R77">
            <v>10827995</v>
          </cell>
          <cell r="S77">
            <v>0</v>
          </cell>
          <cell r="T77">
            <v>10039000</v>
          </cell>
          <cell r="U77">
            <v>0</v>
          </cell>
          <cell r="V77">
            <v>0</v>
          </cell>
          <cell r="W77">
            <v>0</v>
          </cell>
          <cell r="Y77">
            <v>1428276</v>
          </cell>
          <cell r="Z77">
            <v>1428276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5948995</v>
          </cell>
          <cell r="AL77">
            <v>14918000</v>
          </cell>
          <cell r="AM77">
            <v>0</v>
          </cell>
          <cell r="AN77">
            <v>0</v>
          </cell>
          <cell r="AO77">
            <v>0</v>
          </cell>
        </row>
        <row r="78">
          <cell r="N78">
            <v>4</v>
          </cell>
          <cell r="O78">
            <v>4</v>
          </cell>
        </row>
        <row r="79">
          <cell r="N79">
            <v>4171</v>
          </cell>
          <cell r="O79">
            <v>4171</v>
          </cell>
          <cell r="Q79">
            <v>0</v>
          </cell>
          <cell r="R79">
            <v>6100000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Y79">
            <v>24774</v>
          </cell>
          <cell r="Z79">
            <v>24774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G79">
            <v>0</v>
          </cell>
          <cell r="AH79">
            <v>0</v>
          </cell>
          <cell r="AI79">
            <v>0</v>
          </cell>
          <cell r="AK79">
            <v>250000</v>
          </cell>
          <cell r="AL79">
            <v>4950000</v>
          </cell>
          <cell r="AM79">
            <v>900000</v>
          </cell>
          <cell r="AN79">
            <v>0</v>
          </cell>
          <cell r="AO79">
            <v>0</v>
          </cell>
        </row>
        <row r="80">
          <cell r="N80">
            <v>6023</v>
          </cell>
          <cell r="O80">
            <v>6023</v>
          </cell>
          <cell r="Q80">
            <v>0</v>
          </cell>
          <cell r="R80">
            <v>9285000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Y80">
            <v>142800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G80">
            <v>0</v>
          </cell>
          <cell r="AH80">
            <v>0</v>
          </cell>
          <cell r="AI80">
            <v>0</v>
          </cell>
          <cell r="AK80">
            <v>0</v>
          </cell>
          <cell r="AL80">
            <v>7450000</v>
          </cell>
          <cell r="AM80">
            <v>1835000</v>
          </cell>
          <cell r="AN80">
            <v>0</v>
          </cell>
          <cell r="AO80">
            <v>0</v>
          </cell>
        </row>
        <row r="81">
          <cell r="N81">
            <v>3545</v>
          </cell>
          <cell r="O81">
            <v>3545</v>
          </cell>
          <cell r="Q81">
            <v>0</v>
          </cell>
          <cell r="R81">
            <v>4450000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G81">
            <v>0</v>
          </cell>
          <cell r="AH81">
            <v>0</v>
          </cell>
          <cell r="AI81">
            <v>0</v>
          </cell>
          <cell r="AK81">
            <v>250000</v>
          </cell>
          <cell r="AL81">
            <v>4200000</v>
          </cell>
          <cell r="AM81">
            <v>0</v>
          </cell>
          <cell r="AN81">
            <v>0</v>
          </cell>
          <cell r="AO81">
            <v>0</v>
          </cell>
        </row>
        <row r="82">
          <cell r="N82">
            <v>3476</v>
          </cell>
          <cell r="O82">
            <v>3476</v>
          </cell>
          <cell r="Q82">
            <v>0</v>
          </cell>
          <cell r="R82">
            <v>13207000</v>
          </cell>
          <cell r="Y82">
            <v>976124</v>
          </cell>
          <cell r="Z82">
            <v>976124</v>
          </cell>
          <cell r="AK82">
            <v>12957000</v>
          </cell>
          <cell r="AN82">
            <v>250000</v>
          </cell>
        </row>
        <row r="83">
          <cell r="N83">
            <v>7556</v>
          </cell>
          <cell r="O83">
            <v>7556</v>
          </cell>
          <cell r="Q83">
            <v>0</v>
          </cell>
          <cell r="R83">
            <v>25290000</v>
          </cell>
          <cell r="S83">
            <v>0</v>
          </cell>
          <cell r="T83">
            <v>10922000</v>
          </cell>
          <cell r="U83">
            <v>19980000</v>
          </cell>
          <cell r="V83">
            <v>0</v>
          </cell>
          <cell r="W83">
            <v>0</v>
          </cell>
          <cell r="Y83">
            <v>3533705</v>
          </cell>
          <cell r="Z83">
            <v>3573105</v>
          </cell>
          <cell r="AA83">
            <v>0</v>
          </cell>
          <cell r="AB83">
            <v>19980000</v>
          </cell>
          <cell r="AC83">
            <v>0</v>
          </cell>
          <cell r="AD83">
            <v>0</v>
          </cell>
          <cell r="AE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9260000</v>
          </cell>
          <cell r="AL83">
            <v>23822000</v>
          </cell>
          <cell r="AM83">
            <v>3080000</v>
          </cell>
          <cell r="AN83">
            <v>50000</v>
          </cell>
          <cell r="AO83">
            <v>0</v>
          </cell>
        </row>
        <row r="84">
          <cell r="N84">
            <v>9098</v>
          </cell>
          <cell r="O84">
            <v>9098</v>
          </cell>
          <cell r="Q84">
            <v>0</v>
          </cell>
          <cell r="R84">
            <v>0</v>
          </cell>
          <cell r="S84">
            <v>0</v>
          </cell>
          <cell r="T84">
            <v>6588000</v>
          </cell>
          <cell r="U84">
            <v>0</v>
          </cell>
          <cell r="V84">
            <v>0</v>
          </cell>
          <cell r="W84">
            <v>0</v>
          </cell>
          <cell r="Y84">
            <v>498046</v>
          </cell>
          <cell r="Z84">
            <v>498046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G84">
            <v>0</v>
          </cell>
          <cell r="AH84">
            <v>0</v>
          </cell>
          <cell r="AI84">
            <v>0</v>
          </cell>
          <cell r="AK84">
            <v>2004000</v>
          </cell>
          <cell r="AL84">
            <v>4104000</v>
          </cell>
          <cell r="AM84">
            <v>480000</v>
          </cell>
          <cell r="AN84">
            <v>0</v>
          </cell>
          <cell r="AO84">
            <v>0</v>
          </cell>
        </row>
        <row r="85">
          <cell r="N85">
            <v>9742</v>
          </cell>
          <cell r="O85">
            <v>9742</v>
          </cell>
          <cell r="Q85">
            <v>0</v>
          </cell>
          <cell r="R85">
            <v>9389425</v>
          </cell>
          <cell r="S85">
            <v>0</v>
          </cell>
          <cell r="T85">
            <v>0</v>
          </cell>
          <cell r="U85">
            <v>7843000</v>
          </cell>
          <cell r="V85">
            <v>0</v>
          </cell>
          <cell r="W85">
            <v>0</v>
          </cell>
          <cell r="Y85">
            <v>860022</v>
          </cell>
          <cell r="Z85">
            <v>860022</v>
          </cell>
          <cell r="AA85">
            <v>0</v>
          </cell>
          <cell r="AB85">
            <v>2843000</v>
          </cell>
          <cell r="AC85">
            <v>0</v>
          </cell>
          <cell r="AD85">
            <v>0</v>
          </cell>
          <cell r="AE85">
            <v>0</v>
          </cell>
          <cell r="AG85">
            <v>5000000</v>
          </cell>
          <cell r="AH85">
            <v>0</v>
          </cell>
          <cell r="AI85">
            <v>0</v>
          </cell>
          <cell r="AK85">
            <v>835425</v>
          </cell>
          <cell r="AL85">
            <v>8554000</v>
          </cell>
          <cell r="AM85">
            <v>0</v>
          </cell>
          <cell r="AN85">
            <v>0</v>
          </cell>
          <cell r="AO85">
            <v>0</v>
          </cell>
        </row>
        <row r="86">
          <cell r="N86">
            <v>4571</v>
          </cell>
          <cell r="O86">
            <v>4571</v>
          </cell>
          <cell r="Q86">
            <v>0</v>
          </cell>
          <cell r="R86">
            <v>6855887</v>
          </cell>
          <cell r="T86">
            <v>12500000</v>
          </cell>
          <cell r="U86">
            <v>0</v>
          </cell>
          <cell r="Y86">
            <v>900665</v>
          </cell>
          <cell r="Z86">
            <v>1299480</v>
          </cell>
          <cell r="AK86">
            <v>7900887</v>
          </cell>
          <cell r="AL86">
            <v>7195000</v>
          </cell>
          <cell r="AM86">
            <v>3960000</v>
          </cell>
          <cell r="AN86">
            <v>300000</v>
          </cell>
        </row>
        <row r="87">
          <cell r="N87">
            <v>3322</v>
          </cell>
          <cell r="O87">
            <v>3322</v>
          </cell>
          <cell r="Q87">
            <v>0</v>
          </cell>
          <cell r="R87">
            <v>10377300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Y87">
            <v>311894</v>
          </cell>
          <cell r="Z87">
            <v>311894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G87">
            <v>0</v>
          </cell>
          <cell r="AH87">
            <v>0</v>
          </cell>
          <cell r="AI87">
            <v>0</v>
          </cell>
          <cell r="AK87">
            <v>3668300</v>
          </cell>
          <cell r="AL87">
            <v>6709000</v>
          </cell>
          <cell r="AM87">
            <v>0</v>
          </cell>
          <cell r="AN87">
            <v>0</v>
          </cell>
          <cell r="AO87">
            <v>0</v>
          </cell>
        </row>
        <row r="88">
          <cell r="N88">
            <v>17</v>
          </cell>
          <cell r="O88">
            <v>17</v>
          </cell>
          <cell r="Q88">
            <v>0</v>
          </cell>
          <cell r="R88">
            <v>22130000</v>
          </cell>
          <cell r="S88">
            <v>0</v>
          </cell>
          <cell r="T88">
            <v>0</v>
          </cell>
          <cell r="U88">
            <v>1800000</v>
          </cell>
          <cell r="V88">
            <v>0</v>
          </cell>
          <cell r="W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G88">
            <v>1800000</v>
          </cell>
          <cell r="AH88">
            <v>0</v>
          </cell>
          <cell r="AI88">
            <v>0</v>
          </cell>
          <cell r="AK88">
            <v>9380000</v>
          </cell>
          <cell r="AL88">
            <v>11950000</v>
          </cell>
          <cell r="AM88">
            <v>800000</v>
          </cell>
          <cell r="AN88">
            <v>0</v>
          </cell>
          <cell r="AO88">
            <v>0</v>
          </cell>
        </row>
        <row r="89">
          <cell r="N89">
            <v>5764</v>
          </cell>
          <cell r="O89">
            <v>5764</v>
          </cell>
          <cell r="Q89">
            <v>0</v>
          </cell>
          <cell r="R89">
            <v>16588000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Y89">
            <v>51000</v>
          </cell>
          <cell r="Z89">
            <v>51000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G89">
            <v>0</v>
          </cell>
          <cell r="AH89">
            <v>0</v>
          </cell>
          <cell r="AI89">
            <v>0</v>
          </cell>
          <cell r="AK89">
            <v>5218000</v>
          </cell>
          <cell r="AL89">
            <v>9530000</v>
          </cell>
          <cell r="AM89">
            <v>100000</v>
          </cell>
          <cell r="AN89">
            <v>1740000</v>
          </cell>
        </row>
        <row r="90">
          <cell r="N90">
            <v>12929</v>
          </cell>
          <cell r="O90">
            <v>12929</v>
          </cell>
          <cell r="R90">
            <v>27839850</v>
          </cell>
          <cell r="S90">
            <v>0</v>
          </cell>
          <cell r="T90">
            <v>0</v>
          </cell>
          <cell r="U90">
            <v>1500000</v>
          </cell>
          <cell r="V90">
            <v>0</v>
          </cell>
          <cell r="W90">
            <v>0</v>
          </cell>
          <cell r="Y90">
            <v>895148</v>
          </cell>
          <cell r="Z90">
            <v>895148</v>
          </cell>
          <cell r="AA90">
            <v>0</v>
          </cell>
          <cell r="AC90">
            <v>0</v>
          </cell>
          <cell r="AD90">
            <v>0</v>
          </cell>
          <cell r="AG90">
            <v>1500000</v>
          </cell>
          <cell r="AH90">
            <v>0</v>
          </cell>
          <cell r="AI90">
            <v>0</v>
          </cell>
          <cell r="AK90">
            <v>10064850</v>
          </cell>
          <cell r="AL90">
            <v>16875000</v>
          </cell>
          <cell r="AM90">
            <v>0</v>
          </cell>
          <cell r="AN90">
            <v>900000</v>
          </cell>
          <cell r="AO90">
            <v>0</v>
          </cell>
        </row>
        <row r="91">
          <cell r="N91">
            <v>11</v>
          </cell>
          <cell r="O91">
            <v>11</v>
          </cell>
          <cell r="R91">
            <v>24458200</v>
          </cell>
          <cell r="Y91">
            <v>1312759</v>
          </cell>
          <cell r="Z91">
            <v>1312759</v>
          </cell>
          <cell r="AK91">
            <v>12671000</v>
          </cell>
          <cell r="AL91">
            <v>11187200</v>
          </cell>
          <cell r="AM91">
            <v>600000</v>
          </cell>
          <cell r="AN91">
            <v>0</v>
          </cell>
        </row>
        <row r="92">
          <cell r="N92">
            <v>118</v>
          </cell>
          <cell r="O92">
            <v>118</v>
          </cell>
          <cell r="R92">
            <v>5290000</v>
          </cell>
          <cell r="S92">
            <v>0</v>
          </cell>
          <cell r="T92">
            <v>0</v>
          </cell>
          <cell r="U92">
            <v>8750100</v>
          </cell>
          <cell r="V92">
            <v>0</v>
          </cell>
          <cell r="W92">
            <v>0</v>
          </cell>
          <cell r="Y92">
            <v>876130</v>
          </cell>
          <cell r="Z92">
            <v>876130</v>
          </cell>
          <cell r="AA92">
            <v>0</v>
          </cell>
          <cell r="AB92">
            <v>8750100</v>
          </cell>
          <cell r="AC92">
            <v>0</v>
          </cell>
          <cell r="AD92">
            <v>0</v>
          </cell>
          <cell r="AE92">
            <v>0</v>
          </cell>
          <cell r="AG92">
            <v>0</v>
          </cell>
          <cell r="AH92">
            <v>0</v>
          </cell>
          <cell r="AI92">
            <v>0</v>
          </cell>
          <cell r="AK92">
            <v>0</v>
          </cell>
          <cell r="AL92">
            <v>5290000</v>
          </cell>
          <cell r="AM92">
            <v>0</v>
          </cell>
          <cell r="AN92">
            <v>0</v>
          </cell>
          <cell r="AO92">
            <v>0</v>
          </cell>
        </row>
        <row r="93">
          <cell r="N93">
            <v>7813</v>
          </cell>
          <cell r="O93">
            <v>7813</v>
          </cell>
          <cell r="Q93">
            <v>0</v>
          </cell>
          <cell r="R93">
            <v>25000000</v>
          </cell>
          <cell r="S93">
            <v>0</v>
          </cell>
          <cell r="T93">
            <v>0</v>
          </cell>
          <cell r="V93">
            <v>0</v>
          </cell>
          <cell r="W93">
            <v>0</v>
          </cell>
          <cell r="Y93">
            <v>75000</v>
          </cell>
          <cell r="Z93">
            <v>531909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I93">
            <v>0</v>
          </cell>
          <cell r="AK93">
            <v>15240000</v>
          </cell>
          <cell r="AL93">
            <v>8160000</v>
          </cell>
          <cell r="AM93">
            <v>1600000</v>
          </cell>
          <cell r="AN93">
            <v>0</v>
          </cell>
          <cell r="AO93">
            <v>0</v>
          </cell>
        </row>
        <row r="94">
          <cell r="N94">
            <v>21</v>
          </cell>
          <cell r="O94">
            <v>21</v>
          </cell>
          <cell r="Q94">
            <v>0</v>
          </cell>
          <cell r="R94">
            <v>4174000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Y94">
            <v>61364</v>
          </cell>
          <cell r="Z94">
            <v>61364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G94">
            <v>0</v>
          </cell>
          <cell r="AH94">
            <v>0</v>
          </cell>
          <cell r="AI94">
            <v>0</v>
          </cell>
          <cell r="AK94">
            <v>1814000</v>
          </cell>
          <cell r="AL94">
            <v>2360000</v>
          </cell>
          <cell r="AM94">
            <v>0</v>
          </cell>
          <cell r="AN94">
            <v>0</v>
          </cell>
          <cell r="AO94">
            <v>0</v>
          </cell>
        </row>
      </sheetData>
      <sheetData sheetId="16">
        <row r="8">
          <cell r="N8">
            <v>323</v>
          </cell>
          <cell r="O8">
            <v>323</v>
          </cell>
          <cell r="Q8">
            <v>0</v>
          </cell>
          <cell r="R8">
            <v>16564000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Y8">
            <v>353455</v>
          </cell>
          <cell r="Z8">
            <v>353455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K8">
            <v>475350</v>
          </cell>
          <cell r="AL8">
            <v>16088650</v>
          </cell>
          <cell r="AM8">
            <v>0</v>
          </cell>
          <cell r="AN8">
            <v>0</v>
          </cell>
          <cell r="AO8">
            <v>0</v>
          </cell>
          <cell r="AQ8">
            <v>693619</v>
          </cell>
          <cell r="AT8">
            <v>693619</v>
          </cell>
        </row>
        <row r="9">
          <cell r="N9">
            <v>3612</v>
          </cell>
          <cell r="O9">
            <v>3612</v>
          </cell>
          <cell r="Q9">
            <v>0</v>
          </cell>
          <cell r="R9">
            <v>37510000</v>
          </cell>
          <cell r="S9">
            <v>0</v>
          </cell>
          <cell r="T9">
            <v>0</v>
          </cell>
          <cell r="U9">
            <v>5600000</v>
          </cell>
          <cell r="V9">
            <v>0</v>
          </cell>
          <cell r="W9">
            <v>0</v>
          </cell>
          <cell r="Y9">
            <v>3321170</v>
          </cell>
          <cell r="Z9">
            <v>3321170</v>
          </cell>
          <cell r="AA9">
            <v>0</v>
          </cell>
          <cell r="AB9">
            <v>5600000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K9">
            <v>28810000</v>
          </cell>
          <cell r="AL9">
            <v>8450000</v>
          </cell>
          <cell r="AM9">
            <v>250000</v>
          </cell>
          <cell r="AN9">
            <v>0</v>
          </cell>
          <cell r="AO9">
            <v>0</v>
          </cell>
          <cell r="AQ9">
            <v>798204</v>
          </cell>
          <cell r="AT9">
            <v>798204</v>
          </cell>
        </row>
        <row r="10">
          <cell r="N10">
            <v>308</v>
          </cell>
          <cell r="O10">
            <v>308</v>
          </cell>
          <cell r="Q10">
            <v>0</v>
          </cell>
          <cell r="R10">
            <v>18226600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Y10">
            <v>805422</v>
          </cell>
          <cell r="Z10">
            <v>1159966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K10">
            <v>5373200</v>
          </cell>
          <cell r="AL10">
            <v>12853400</v>
          </cell>
          <cell r="AM10">
            <v>0</v>
          </cell>
          <cell r="AN10">
            <v>0</v>
          </cell>
          <cell r="AO10">
            <v>0</v>
          </cell>
          <cell r="AQ10">
            <v>661004</v>
          </cell>
          <cell r="AT10">
            <v>661004</v>
          </cell>
        </row>
        <row r="11">
          <cell r="N11">
            <v>1980</v>
          </cell>
          <cell r="O11">
            <v>1980</v>
          </cell>
          <cell r="Q11">
            <v>0</v>
          </cell>
          <cell r="R11">
            <v>18493454</v>
          </cell>
          <cell r="S11">
            <v>0</v>
          </cell>
          <cell r="T11">
            <v>0</v>
          </cell>
          <cell r="V11">
            <v>0</v>
          </cell>
          <cell r="W11">
            <v>0</v>
          </cell>
          <cell r="Y11">
            <v>636421</v>
          </cell>
          <cell r="Z11">
            <v>732421</v>
          </cell>
          <cell r="AA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K11">
            <v>6926517</v>
          </cell>
          <cell r="AL11">
            <v>10866937</v>
          </cell>
          <cell r="AM11">
            <v>0</v>
          </cell>
          <cell r="AN11">
            <v>700000</v>
          </cell>
          <cell r="AO11">
            <v>0</v>
          </cell>
          <cell r="AQ11">
            <v>824662</v>
          </cell>
          <cell r="AT11">
            <v>824662</v>
          </cell>
        </row>
        <row r="12">
          <cell r="N12">
            <v>1205</v>
          </cell>
          <cell r="O12">
            <v>1205</v>
          </cell>
          <cell r="R12">
            <v>15800000</v>
          </cell>
          <cell r="U12">
            <v>0</v>
          </cell>
          <cell r="V12">
            <v>0</v>
          </cell>
          <cell r="W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  <cell r="AK12">
            <v>5105000</v>
          </cell>
          <cell r="AL12">
            <v>10695000</v>
          </cell>
          <cell r="AM12">
            <v>0</v>
          </cell>
          <cell r="AN12">
            <v>0</v>
          </cell>
          <cell r="AO12">
            <v>0</v>
          </cell>
          <cell r="AQ12">
            <v>38150</v>
          </cell>
          <cell r="AT12">
            <v>38150</v>
          </cell>
        </row>
        <row r="13">
          <cell r="N13">
            <v>2386</v>
          </cell>
          <cell r="O13">
            <v>2386</v>
          </cell>
          <cell r="Q13">
            <v>0</v>
          </cell>
          <cell r="R13">
            <v>27924400</v>
          </cell>
          <cell r="S13">
            <v>0</v>
          </cell>
          <cell r="T13">
            <v>0</v>
          </cell>
          <cell r="V13">
            <v>0</v>
          </cell>
          <cell r="W13">
            <v>0</v>
          </cell>
          <cell r="Y13">
            <v>1553840</v>
          </cell>
          <cell r="Z13">
            <v>1553840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15446100</v>
          </cell>
          <cell r="AL13">
            <v>11119500</v>
          </cell>
          <cell r="AM13">
            <v>0</v>
          </cell>
          <cell r="AN13">
            <v>1358800</v>
          </cell>
          <cell r="AO13">
            <v>0</v>
          </cell>
          <cell r="AQ13">
            <v>160110</v>
          </cell>
          <cell r="AT13">
            <v>160110</v>
          </cell>
        </row>
        <row r="14">
          <cell r="N14">
            <v>1507</v>
          </cell>
          <cell r="O14">
            <v>1507</v>
          </cell>
          <cell r="Q14">
            <v>0</v>
          </cell>
          <cell r="R14">
            <v>18063284</v>
          </cell>
          <cell r="S14">
            <v>0</v>
          </cell>
          <cell r="T14">
            <v>0</v>
          </cell>
          <cell r="U14">
            <v>7074600</v>
          </cell>
          <cell r="V14">
            <v>0</v>
          </cell>
          <cell r="W14">
            <v>0</v>
          </cell>
          <cell r="Y14">
            <v>1061423</v>
          </cell>
          <cell r="Z14">
            <v>2338743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7074600</v>
          </cell>
          <cell r="AG14">
            <v>0</v>
          </cell>
          <cell r="AH14">
            <v>0</v>
          </cell>
          <cell r="AI14">
            <v>0</v>
          </cell>
          <cell r="AK14">
            <v>8041734</v>
          </cell>
          <cell r="AL14">
            <v>9921550</v>
          </cell>
          <cell r="AM14">
            <v>100000</v>
          </cell>
          <cell r="AN14">
            <v>0</v>
          </cell>
          <cell r="AO14">
            <v>0</v>
          </cell>
          <cell r="AQ14">
            <v>1241153</v>
          </cell>
          <cell r="AT14">
            <v>1241153</v>
          </cell>
        </row>
        <row r="15">
          <cell r="N15">
            <v>1512</v>
          </cell>
          <cell r="O15">
            <v>1512</v>
          </cell>
          <cell r="Q15">
            <v>0</v>
          </cell>
          <cell r="R15">
            <v>17050000</v>
          </cell>
          <cell r="S15">
            <v>0</v>
          </cell>
          <cell r="T15">
            <v>8864000</v>
          </cell>
          <cell r="U15">
            <v>0</v>
          </cell>
          <cell r="V15">
            <v>0</v>
          </cell>
          <cell r="W15">
            <v>0</v>
          </cell>
          <cell r="Y15">
            <v>1245653</v>
          </cell>
          <cell r="Z15">
            <v>1468671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13452750</v>
          </cell>
          <cell r="AL15">
            <v>12461250</v>
          </cell>
          <cell r="AM15">
            <v>0</v>
          </cell>
          <cell r="AN15">
            <v>0</v>
          </cell>
          <cell r="AO15">
            <v>0</v>
          </cell>
          <cell r="AQ15">
            <v>737962</v>
          </cell>
          <cell r="AT15">
            <v>737962</v>
          </cell>
        </row>
        <row r="16">
          <cell r="N16">
            <v>39</v>
          </cell>
          <cell r="O16">
            <v>39</v>
          </cell>
          <cell r="R16">
            <v>11558600</v>
          </cell>
          <cell r="Y16">
            <v>344924</v>
          </cell>
          <cell r="Z16">
            <v>344924</v>
          </cell>
          <cell r="AK16">
            <v>6368600</v>
          </cell>
          <cell r="AL16">
            <v>5190000</v>
          </cell>
          <cell r="AQ16">
            <v>83495</v>
          </cell>
          <cell r="AT16">
            <v>83495</v>
          </cell>
        </row>
        <row r="17">
          <cell r="N17">
            <v>173</v>
          </cell>
          <cell r="O17">
            <v>173</v>
          </cell>
          <cell r="Q17">
            <v>0</v>
          </cell>
          <cell r="R17">
            <v>25604800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Y17">
            <v>979952</v>
          </cell>
          <cell r="Z17">
            <v>979952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5486500</v>
          </cell>
          <cell r="AL17">
            <v>20118300</v>
          </cell>
          <cell r="AM17">
            <v>0</v>
          </cell>
          <cell r="AN17">
            <v>0</v>
          </cell>
          <cell r="AO17">
            <v>0</v>
          </cell>
          <cell r="AQ17">
            <v>371114</v>
          </cell>
          <cell r="AT17">
            <v>371114</v>
          </cell>
        </row>
        <row r="18">
          <cell r="N18">
            <v>16</v>
          </cell>
          <cell r="O18">
            <v>16</v>
          </cell>
          <cell r="Q18">
            <v>0</v>
          </cell>
          <cell r="R18">
            <v>15468060</v>
          </cell>
          <cell r="S18">
            <v>0</v>
          </cell>
          <cell r="T18">
            <v>0</v>
          </cell>
          <cell r="V18">
            <v>0</v>
          </cell>
          <cell r="W18">
            <v>0</v>
          </cell>
          <cell r="Y18">
            <v>591730</v>
          </cell>
          <cell r="Z18">
            <v>591730</v>
          </cell>
          <cell r="AA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2763810</v>
          </cell>
          <cell r="AL18">
            <v>12704250</v>
          </cell>
          <cell r="AM18">
            <v>0</v>
          </cell>
          <cell r="AN18">
            <v>0</v>
          </cell>
          <cell r="AO18">
            <v>0</v>
          </cell>
          <cell r="AQ18">
            <v>33966</v>
          </cell>
          <cell r="AT18">
            <v>33966</v>
          </cell>
        </row>
        <row r="19">
          <cell r="N19">
            <v>85</v>
          </cell>
          <cell r="O19">
            <v>85</v>
          </cell>
          <cell r="R19">
            <v>12819700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Y19">
            <v>666484</v>
          </cell>
          <cell r="Z19">
            <v>738574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7926500</v>
          </cell>
          <cell r="AL19">
            <v>4893200</v>
          </cell>
          <cell r="AM19">
            <v>0</v>
          </cell>
          <cell r="AN19">
            <v>0</v>
          </cell>
          <cell r="AO19">
            <v>0</v>
          </cell>
          <cell r="AQ19">
            <v>182892</v>
          </cell>
          <cell r="AT19">
            <v>182892</v>
          </cell>
        </row>
        <row r="20">
          <cell r="N20">
            <v>1546</v>
          </cell>
          <cell r="O20">
            <v>1546</v>
          </cell>
          <cell r="Q20">
            <v>0</v>
          </cell>
          <cell r="R20">
            <v>20000000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Y20">
            <v>1054226</v>
          </cell>
          <cell r="Z20">
            <v>1084226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6939150</v>
          </cell>
          <cell r="AL20">
            <v>13060850</v>
          </cell>
          <cell r="AM20">
            <v>0</v>
          </cell>
          <cell r="AN20">
            <v>0</v>
          </cell>
          <cell r="AO20">
            <v>0</v>
          </cell>
          <cell r="AQ20">
            <v>1382518</v>
          </cell>
          <cell r="AT20">
            <v>1382518</v>
          </cell>
        </row>
        <row r="21">
          <cell r="N21">
            <v>2275</v>
          </cell>
          <cell r="O21">
            <v>2275</v>
          </cell>
          <cell r="Q21">
            <v>0</v>
          </cell>
          <cell r="R21">
            <v>23425000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679318</v>
          </cell>
          <cell r="Z21">
            <v>679318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4993750</v>
          </cell>
          <cell r="AL21">
            <v>18431250</v>
          </cell>
          <cell r="AM21">
            <v>0</v>
          </cell>
          <cell r="AN21">
            <v>0</v>
          </cell>
          <cell r="AO21">
            <v>0</v>
          </cell>
          <cell r="AQ21">
            <v>348575</v>
          </cell>
          <cell r="AT21">
            <v>348575</v>
          </cell>
        </row>
        <row r="22">
          <cell r="N22">
            <v>805</v>
          </cell>
          <cell r="O22">
            <v>805</v>
          </cell>
          <cell r="R22">
            <v>28683000</v>
          </cell>
          <cell r="Y22">
            <v>1034030</v>
          </cell>
          <cell r="Z22">
            <v>1034030</v>
          </cell>
          <cell r="AK22">
            <v>13703250</v>
          </cell>
          <cell r="AL22">
            <v>14979750</v>
          </cell>
          <cell r="AQ22">
            <v>1726780</v>
          </cell>
          <cell r="AT22">
            <v>1726780</v>
          </cell>
        </row>
        <row r="23">
          <cell r="N23">
            <v>448</v>
          </cell>
          <cell r="O23">
            <v>448</v>
          </cell>
          <cell r="Q23">
            <v>0</v>
          </cell>
          <cell r="R23">
            <v>9765250</v>
          </cell>
          <cell r="S23">
            <v>0</v>
          </cell>
          <cell r="T23">
            <v>3167000</v>
          </cell>
          <cell r="U23">
            <v>0</v>
          </cell>
          <cell r="V23">
            <v>0</v>
          </cell>
          <cell r="W23">
            <v>0</v>
          </cell>
          <cell r="Y23">
            <v>957545</v>
          </cell>
          <cell r="Z23">
            <v>957545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K23">
            <v>2015500</v>
          </cell>
          <cell r="AL23">
            <v>10716750</v>
          </cell>
          <cell r="AM23">
            <v>200000</v>
          </cell>
          <cell r="AN23">
            <v>0</v>
          </cell>
          <cell r="AO23">
            <v>0</v>
          </cell>
          <cell r="AQ23">
            <v>186967</v>
          </cell>
          <cell r="AT23">
            <v>186967</v>
          </cell>
        </row>
        <row r="24">
          <cell r="N24">
            <v>42</v>
          </cell>
          <cell r="O24">
            <v>42</v>
          </cell>
          <cell r="Q24">
            <v>0</v>
          </cell>
          <cell r="R24">
            <v>9672000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Y24">
            <v>0</v>
          </cell>
          <cell r="Z24">
            <v>51000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G24">
            <v>0</v>
          </cell>
          <cell r="AH24">
            <v>0</v>
          </cell>
          <cell r="AI24">
            <v>0</v>
          </cell>
          <cell r="AK24">
            <v>5180000</v>
          </cell>
          <cell r="AL24">
            <v>4392000</v>
          </cell>
          <cell r="AM24">
            <v>0</v>
          </cell>
          <cell r="AN24">
            <v>100000</v>
          </cell>
          <cell r="AO24">
            <v>0</v>
          </cell>
          <cell r="AQ24">
            <v>90285</v>
          </cell>
          <cell r="AT24">
            <v>90285</v>
          </cell>
        </row>
        <row r="25">
          <cell r="N25">
            <v>1523</v>
          </cell>
          <cell r="O25">
            <v>1523</v>
          </cell>
          <cell r="Q25">
            <v>0</v>
          </cell>
          <cell r="R25">
            <v>8097706</v>
          </cell>
          <cell r="S25">
            <v>0</v>
          </cell>
          <cell r="T25">
            <v>0</v>
          </cell>
          <cell r="U25">
            <v>6400000</v>
          </cell>
          <cell r="V25">
            <v>0</v>
          </cell>
          <cell r="W25">
            <v>0</v>
          </cell>
          <cell r="Y25">
            <v>634234</v>
          </cell>
          <cell r="Z25">
            <v>634234</v>
          </cell>
          <cell r="AA25">
            <v>0</v>
          </cell>
          <cell r="AB25">
            <v>6400000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180806</v>
          </cell>
          <cell r="AL25">
            <v>7916900</v>
          </cell>
          <cell r="AM25">
            <v>0</v>
          </cell>
          <cell r="AN25">
            <v>0</v>
          </cell>
          <cell r="AO25">
            <v>0</v>
          </cell>
          <cell r="AQ25">
            <v>463494</v>
          </cell>
          <cell r="AT25">
            <v>463494</v>
          </cell>
        </row>
        <row r="26">
          <cell r="N26">
            <v>219</v>
          </cell>
          <cell r="O26">
            <v>219</v>
          </cell>
          <cell r="Q26">
            <v>0</v>
          </cell>
          <cell r="R26">
            <v>43144304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Y26">
            <v>2670858</v>
          </cell>
          <cell r="Z26">
            <v>13673259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G26">
            <v>0</v>
          </cell>
          <cell r="AH26">
            <v>0</v>
          </cell>
          <cell r="AI26">
            <v>0</v>
          </cell>
          <cell r="AK26">
            <v>22154304</v>
          </cell>
          <cell r="AL26">
            <v>20690000</v>
          </cell>
          <cell r="AM26">
            <v>300000</v>
          </cell>
          <cell r="AN26">
            <v>0</v>
          </cell>
          <cell r="AO26">
            <v>0</v>
          </cell>
          <cell r="AQ26">
            <v>469602</v>
          </cell>
          <cell r="AT26">
            <v>469602</v>
          </cell>
        </row>
        <row r="27">
          <cell r="N27">
            <v>21</v>
          </cell>
          <cell r="O27">
            <v>21</v>
          </cell>
          <cell r="Q27">
            <v>0</v>
          </cell>
          <cell r="R27">
            <v>3021000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368000</v>
          </cell>
          <cell r="AL27">
            <v>2653000</v>
          </cell>
          <cell r="AM27">
            <v>0</v>
          </cell>
          <cell r="AN27">
            <v>0</v>
          </cell>
          <cell r="AO27">
            <v>0</v>
          </cell>
          <cell r="AQ27">
            <v>44074</v>
          </cell>
          <cell r="AT27">
            <v>44074</v>
          </cell>
        </row>
        <row r="28">
          <cell r="N28">
            <v>116</v>
          </cell>
          <cell r="O28">
            <v>116</v>
          </cell>
          <cell r="Q28">
            <v>0</v>
          </cell>
          <cell r="R28">
            <v>26631500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Y28">
            <v>1374205</v>
          </cell>
          <cell r="Z28">
            <v>2622150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6562300</v>
          </cell>
          <cell r="AL28">
            <v>20069200</v>
          </cell>
          <cell r="AM28">
            <v>0</v>
          </cell>
          <cell r="AN28">
            <v>0</v>
          </cell>
          <cell r="AO28">
            <v>0</v>
          </cell>
          <cell r="AQ28">
            <v>249491</v>
          </cell>
          <cell r="AT28">
            <v>249491</v>
          </cell>
        </row>
        <row r="29">
          <cell r="N29">
            <v>252</v>
          </cell>
          <cell r="O29">
            <v>252</v>
          </cell>
          <cell r="Q29">
            <v>0</v>
          </cell>
          <cell r="R29">
            <v>35480000</v>
          </cell>
          <cell r="S29">
            <v>0</v>
          </cell>
          <cell r="T29">
            <v>0</v>
          </cell>
          <cell r="U29">
            <v>7125000</v>
          </cell>
          <cell r="V29">
            <v>0</v>
          </cell>
          <cell r="W29">
            <v>0</v>
          </cell>
          <cell r="Y29">
            <v>1651205</v>
          </cell>
          <cell r="Z29">
            <v>1714805</v>
          </cell>
          <cell r="AA29">
            <v>0</v>
          </cell>
          <cell r="AB29">
            <v>3500000</v>
          </cell>
          <cell r="AC29">
            <v>0</v>
          </cell>
          <cell r="AD29">
            <v>0</v>
          </cell>
          <cell r="AE29">
            <v>0</v>
          </cell>
          <cell r="AG29">
            <v>3625000</v>
          </cell>
          <cell r="AH29">
            <v>0</v>
          </cell>
          <cell r="AI29">
            <v>0</v>
          </cell>
          <cell r="AK29">
            <v>25676200</v>
          </cell>
          <cell r="AL29">
            <v>9803800</v>
          </cell>
          <cell r="AM29">
            <v>0</v>
          </cell>
          <cell r="AN29">
            <v>0</v>
          </cell>
          <cell r="AO29">
            <v>0</v>
          </cell>
          <cell r="AQ29">
            <v>541902</v>
          </cell>
          <cell r="AT29">
            <v>541902</v>
          </cell>
        </row>
        <row r="30">
          <cell r="N30">
            <v>75</v>
          </cell>
          <cell r="O30">
            <v>75</v>
          </cell>
          <cell r="Q30">
            <v>0</v>
          </cell>
          <cell r="R30">
            <v>10010000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G30">
            <v>0</v>
          </cell>
          <cell r="AH30">
            <v>0</v>
          </cell>
          <cell r="AI30">
            <v>0</v>
          </cell>
          <cell r="AK30">
            <v>2965000</v>
          </cell>
          <cell r="AL30">
            <v>6145000</v>
          </cell>
          <cell r="AM30">
            <v>900000</v>
          </cell>
          <cell r="AN30">
            <v>0</v>
          </cell>
          <cell r="AO30">
            <v>0</v>
          </cell>
          <cell r="AQ30">
            <v>160209</v>
          </cell>
          <cell r="AT30">
            <v>160209</v>
          </cell>
        </row>
        <row r="31">
          <cell r="N31">
            <v>1365</v>
          </cell>
          <cell r="O31">
            <v>1365</v>
          </cell>
          <cell r="Q31">
            <v>0</v>
          </cell>
          <cell r="R31">
            <v>21233500</v>
          </cell>
          <cell r="S31">
            <v>0</v>
          </cell>
          <cell r="T31">
            <v>0</v>
          </cell>
          <cell r="V31">
            <v>0</v>
          </cell>
          <cell r="W31">
            <v>0</v>
          </cell>
          <cell r="Y31">
            <v>910270</v>
          </cell>
          <cell r="Z31">
            <v>910270</v>
          </cell>
          <cell r="AA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K31">
            <v>15203500</v>
          </cell>
          <cell r="AL31">
            <v>5400000</v>
          </cell>
          <cell r="AM31">
            <v>630000</v>
          </cell>
          <cell r="AN31">
            <v>0</v>
          </cell>
          <cell r="AO31">
            <v>0</v>
          </cell>
          <cell r="AQ31">
            <v>874129</v>
          </cell>
          <cell r="AT31">
            <v>874129</v>
          </cell>
        </row>
        <row r="32">
          <cell r="N32">
            <v>184</v>
          </cell>
          <cell r="O32">
            <v>184</v>
          </cell>
          <cell r="Q32">
            <v>0</v>
          </cell>
          <cell r="R32">
            <v>23944000</v>
          </cell>
          <cell r="S32">
            <v>0</v>
          </cell>
          <cell r="T32">
            <v>5711308</v>
          </cell>
          <cell r="U32">
            <v>0</v>
          </cell>
          <cell r="V32">
            <v>0</v>
          </cell>
          <cell r="W32">
            <v>0</v>
          </cell>
          <cell r="Y32">
            <v>2112872</v>
          </cell>
          <cell r="Z32">
            <v>2112872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15433308</v>
          </cell>
          <cell r="AL32">
            <v>11542000</v>
          </cell>
          <cell r="AM32">
            <v>2000000</v>
          </cell>
          <cell r="AN32">
            <v>680000</v>
          </cell>
          <cell r="AO32">
            <v>0</v>
          </cell>
          <cell r="AQ32">
            <v>393889</v>
          </cell>
          <cell r="AT32">
            <v>393889</v>
          </cell>
        </row>
        <row r="33">
          <cell r="N33">
            <v>1557</v>
          </cell>
          <cell r="O33">
            <v>1557</v>
          </cell>
          <cell r="Q33">
            <v>0</v>
          </cell>
          <cell r="R33">
            <v>29942200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Y33">
            <v>939026</v>
          </cell>
          <cell r="Z33">
            <v>939026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6957500</v>
          </cell>
          <cell r="AL33">
            <v>21684700</v>
          </cell>
          <cell r="AM33">
            <v>1300000</v>
          </cell>
          <cell r="AN33">
            <v>0</v>
          </cell>
          <cell r="AO33">
            <v>0</v>
          </cell>
          <cell r="AQ33">
            <v>354471</v>
          </cell>
          <cell r="AT33">
            <v>354471</v>
          </cell>
        </row>
        <row r="34">
          <cell r="N34">
            <v>1298</v>
          </cell>
          <cell r="O34">
            <v>1298</v>
          </cell>
          <cell r="Q34">
            <v>0</v>
          </cell>
          <cell r="R34">
            <v>20580000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Y34">
            <v>982538</v>
          </cell>
          <cell r="Z34">
            <v>982538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8470000</v>
          </cell>
          <cell r="AL34">
            <v>12110000</v>
          </cell>
          <cell r="AM34">
            <v>0</v>
          </cell>
          <cell r="AN34">
            <v>0</v>
          </cell>
          <cell r="AO34">
            <v>0</v>
          </cell>
          <cell r="AQ34">
            <v>130833</v>
          </cell>
          <cell r="AT34">
            <v>130833</v>
          </cell>
        </row>
        <row r="35">
          <cell r="N35">
            <v>3146</v>
          </cell>
          <cell r="O35">
            <v>3146</v>
          </cell>
          <cell r="Q35">
            <v>0</v>
          </cell>
          <cell r="R35">
            <v>33529900</v>
          </cell>
          <cell r="S35">
            <v>0</v>
          </cell>
          <cell r="T35">
            <v>0</v>
          </cell>
          <cell r="U35">
            <v>1600000</v>
          </cell>
          <cell r="V35">
            <v>0</v>
          </cell>
          <cell r="W35">
            <v>0</v>
          </cell>
          <cell r="Y35">
            <v>2034769</v>
          </cell>
          <cell r="Z35">
            <v>2184769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1600000</v>
          </cell>
          <cell r="AH35">
            <v>0</v>
          </cell>
          <cell r="AI35">
            <v>0</v>
          </cell>
          <cell r="AK35">
            <v>11809500</v>
          </cell>
          <cell r="AL35">
            <v>21720400</v>
          </cell>
          <cell r="AM35">
            <v>0</v>
          </cell>
          <cell r="AN35">
            <v>0</v>
          </cell>
          <cell r="AO35">
            <v>0</v>
          </cell>
          <cell r="AQ35">
            <v>374186</v>
          </cell>
          <cell r="AT35">
            <v>374186</v>
          </cell>
        </row>
        <row r="36">
          <cell r="N36">
            <v>1265</v>
          </cell>
          <cell r="O36">
            <v>1265</v>
          </cell>
          <cell r="Q36">
            <v>0</v>
          </cell>
          <cell r="R36">
            <v>13380000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4280000</v>
          </cell>
          <cell r="AL36">
            <v>7250000</v>
          </cell>
          <cell r="AM36">
            <v>1850000</v>
          </cell>
          <cell r="AN36">
            <v>0</v>
          </cell>
          <cell r="AO36">
            <v>0</v>
          </cell>
          <cell r="AQ36">
            <v>126106</v>
          </cell>
          <cell r="AT36">
            <v>126106</v>
          </cell>
        </row>
        <row r="37">
          <cell r="N37">
            <v>1736</v>
          </cell>
          <cell r="O37">
            <v>1736</v>
          </cell>
          <cell r="Q37">
            <v>0</v>
          </cell>
          <cell r="R37">
            <v>34151267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Y37">
            <v>2347925</v>
          </cell>
          <cell r="Z37">
            <v>2347925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11875936</v>
          </cell>
          <cell r="AL37">
            <v>14315331</v>
          </cell>
          <cell r="AM37">
            <v>0</v>
          </cell>
          <cell r="AN37">
            <v>7960000</v>
          </cell>
          <cell r="AO37">
            <v>0</v>
          </cell>
          <cell r="AQ37">
            <v>421403</v>
          </cell>
          <cell r="AT37">
            <v>421403</v>
          </cell>
        </row>
        <row r="38">
          <cell r="N38">
            <v>2658</v>
          </cell>
          <cell r="O38">
            <v>2658</v>
          </cell>
          <cell r="R38">
            <v>40128050</v>
          </cell>
          <cell r="S38">
            <v>0</v>
          </cell>
          <cell r="T38">
            <v>0</v>
          </cell>
          <cell r="U38">
            <v>5600000</v>
          </cell>
          <cell r="V38">
            <v>0</v>
          </cell>
          <cell r="W38">
            <v>0</v>
          </cell>
          <cell r="Y38">
            <v>1452136</v>
          </cell>
          <cell r="Z38">
            <v>7175006</v>
          </cell>
          <cell r="AA38">
            <v>0</v>
          </cell>
          <cell r="AB38">
            <v>5600000</v>
          </cell>
          <cell r="AC38">
            <v>0</v>
          </cell>
          <cell r="AD38">
            <v>0</v>
          </cell>
          <cell r="AE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17329850</v>
          </cell>
          <cell r="AL38">
            <v>19398200</v>
          </cell>
          <cell r="AM38">
            <v>1100000</v>
          </cell>
          <cell r="AN38">
            <v>2300000</v>
          </cell>
          <cell r="AO38">
            <v>0</v>
          </cell>
          <cell r="AT38">
            <v>0</v>
          </cell>
        </row>
        <row r="39">
          <cell r="N39">
            <v>9</v>
          </cell>
          <cell r="O39">
            <v>9</v>
          </cell>
          <cell r="R39">
            <v>8342674</v>
          </cell>
          <cell r="AK39">
            <v>1669374</v>
          </cell>
          <cell r="AL39">
            <v>6673300</v>
          </cell>
          <cell r="AQ39">
            <v>19796</v>
          </cell>
          <cell r="AT39">
            <v>19796</v>
          </cell>
        </row>
        <row r="40">
          <cell r="N40">
            <v>1341</v>
          </cell>
          <cell r="O40">
            <v>1341</v>
          </cell>
          <cell r="Q40">
            <v>0</v>
          </cell>
          <cell r="R40">
            <v>36065000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Y40">
            <v>2880617</v>
          </cell>
          <cell r="Z40">
            <v>4707714</v>
          </cell>
          <cell r="AA40">
            <v>0</v>
          </cell>
          <cell r="AB40">
            <v>0</v>
          </cell>
          <cell r="AE40">
            <v>0</v>
          </cell>
          <cell r="AG40">
            <v>0</v>
          </cell>
          <cell r="AH40">
            <v>0</v>
          </cell>
          <cell r="AI40">
            <v>0</v>
          </cell>
          <cell r="AK40">
            <v>21072000</v>
          </cell>
          <cell r="AL40">
            <v>13793000</v>
          </cell>
          <cell r="AM40">
            <v>1200000</v>
          </cell>
          <cell r="AN40">
            <v>0</v>
          </cell>
          <cell r="AT40">
            <v>0</v>
          </cell>
        </row>
        <row r="41">
          <cell r="N41">
            <v>1120</v>
          </cell>
          <cell r="O41">
            <v>1120</v>
          </cell>
          <cell r="Q41">
            <v>0</v>
          </cell>
          <cell r="R41">
            <v>18642000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Y41">
            <v>848899</v>
          </cell>
          <cell r="Z41">
            <v>848899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G41">
            <v>0</v>
          </cell>
          <cell r="AH41">
            <v>0</v>
          </cell>
          <cell r="AI41">
            <v>0</v>
          </cell>
          <cell r="AK41">
            <v>2352000</v>
          </cell>
          <cell r="AL41">
            <v>16290000</v>
          </cell>
          <cell r="AM41">
            <v>0</v>
          </cell>
          <cell r="AN41">
            <v>0</v>
          </cell>
          <cell r="AO41">
            <v>0</v>
          </cell>
          <cell r="AQ41">
            <v>154424</v>
          </cell>
          <cell r="AT41">
            <v>154424</v>
          </cell>
        </row>
        <row r="42">
          <cell r="Q42">
            <v>0</v>
          </cell>
          <cell r="R42">
            <v>28748915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Y42">
            <v>1337105</v>
          </cell>
          <cell r="Z42">
            <v>1337105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8623915</v>
          </cell>
          <cell r="AL42">
            <v>19075000</v>
          </cell>
          <cell r="AM42">
            <v>1050000</v>
          </cell>
          <cell r="AN42">
            <v>0</v>
          </cell>
          <cell r="AO42">
            <v>0</v>
          </cell>
          <cell r="AT42">
            <v>0</v>
          </cell>
        </row>
        <row r="43">
          <cell r="Q43">
            <v>0</v>
          </cell>
          <cell r="R43">
            <v>46097640</v>
          </cell>
          <cell r="S43">
            <v>0</v>
          </cell>
          <cell r="T43">
            <v>0</v>
          </cell>
          <cell r="V43">
            <v>0</v>
          </cell>
          <cell r="W43">
            <v>0</v>
          </cell>
          <cell r="Y43">
            <v>2105717</v>
          </cell>
          <cell r="Z43">
            <v>2105717</v>
          </cell>
          <cell r="AA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12795000</v>
          </cell>
          <cell r="AL43">
            <v>26252640</v>
          </cell>
          <cell r="AM43">
            <v>950000</v>
          </cell>
          <cell r="AN43">
            <v>6100000</v>
          </cell>
          <cell r="AO43">
            <v>0</v>
          </cell>
          <cell r="AT43">
            <v>0</v>
          </cell>
        </row>
        <row r="44">
          <cell r="N44">
            <v>422</v>
          </cell>
          <cell r="O44">
            <v>422</v>
          </cell>
          <cell r="Q44">
            <v>0</v>
          </cell>
          <cell r="R44">
            <v>39223500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Y44">
            <v>2181340</v>
          </cell>
          <cell r="Z44">
            <v>2181340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19563000</v>
          </cell>
          <cell r="AL44">
            <v>19660500</v>
          </cell>
          <cell r="AM44">
            <v>0</v>
          </cell>
          <cell r="AN44">
            <v>0</v>
          </cell>
          <cell r="AO44">
            <v>0</v>
          </cell>
          <cell r="AQ44">
            <v>905710</v>
          </cell>
          <cell r="AT44">
            <v>905710</v>
          </cell>
        </row>
        <row r="45">
          <cell r="N45">
            <v>1104</v>
          </cell>
          <cell r="O45">
            <v>1104</v>
          </cell>
          <cell r="Q45">
            <v>0</v>
          </cell>
          <cell r="R45">
            <v>14460000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3010000</v>
          </cell>
          <cell r="AL45">
            <v>11450000</v>
          </cell>
          <cell r="AM45">
            <v>0</v>
          </cell>
          <cell r="AN45">
            <v>0</v>
          </cell>
          <cell r="AO45">
            <v>0</v>
          </cell>
          <cell r="AQ45">
            <v>37232</v>
          </cell>
          <cell r="AT45">
            <v>37232</v>
          </cell>
        </row>
        <row r="46">
          <cell r="N46">
            <v>150</v>
          </cell>
          <cell r="O46">
            <v>150</v>
          </cell>
          <cell r="Q46">
            <v>0</v>
          </cell>
          <cell r="R46">
            <v>14718950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Y46">
            <v>569448</v>
          </cell>
          <cell r="Z46">
            <v>584448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7256750</v>
          </cell>
          <cell r="AL46">
            <v>7362200</v>
          </cell>
          <cell r="AM46">
            <v>100000</v>
          </cell>
          <cell r="AN46">
            <v>0</v>
          </cell>
          <cell r="AO46">
            <v>0</v>
          </cell>
          <cell r="AQ46">
            <v>321946</v>
          </cell>
          <cell r="AT46">
            <v>321946</v>
          </cell>
        </row>
        <row r="47">
          <cell r="N47">
            <v>2307</v>
          </cell>
          <cell r="O47">
            <v>2307</v>
          </cell>
          <cell r="Q47">
            <v>0</v>
          </cell>
          <cell r="R47">
            <v>34938800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Y47">
            <v>1626271</v>
          </cell>
          <cell r="Z47">
            <v>1626271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16010600</v>
          </cell>
          <cell r="AL47">
            <v>14093200</v>
          </cell>
          <cell r="AM47">
            <v>800000</v>
          </cell>
          <cell r="AN47">
            <v>4035000</v>
          </cell>
          <cell r="AO47">
            <v>0</v>
          </cell>
          <cell r="AQ47">
            <v>501560</v>
          </cell>
          <cell r="AT47">
            <v>501560</v>
          </cell>
        </row>
        <row r="48">
          <cell r="N48">
            <v>11713</v>
          </cell>
          <cell r="O48">
            <v>11713</v>
          </cell>
          <cell r="Q48">
            <v>0</v>
          </cell>
          <cell r="R48">
            <v>28121800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Y48">
            <v>847346</v>
          </cell>
          <cell r="Z48">
            <v>847346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1002900</v>
          </cell>
          <cell r="AL48">
            <v>26218900</v>
          </cell>
          <cell r="AM48">
            <v>900000</v>
          </cell>
          <cell r="AN48">
            <v>0</v>
          </cell>
          <cell r="AO48">
            <v>0</v>
          </cell>
          <cell r="AQ48">
            <v>21464408</v>
          </cell>
          <cell r="AT48">
            <v>21464408</v>
          </cell>
        </row>
        <row r="49">
          <cell r="N49">
            <v>1344</v>
          </cell>
          <cell r="O49">
            <v>1344</v>
          </cell>
          <cell r="Q49">
            <v>0</v>
          </cell>
          <cell r="R49">
            <v>17427290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D49">
            <v>0</v>
          </cell>
          <cell r="AE49">
            <v>0</v>
          </cell>
          <cell r="AH49">
            <v>0</v>
          </cell>
          <cell r="AI49">
            <v>0</v>
          </cell>
          <cell r="AK49">
            <v>1521290</v>
          </cell>
          <cell r="AL49">
            <v>15356000</v>
          </cell>
          <cell r="AM49">
            <v>550000</v>
          </cell>
          <cell r="AN49">
            <v>0</v>
          </cell>
          <cell r="AQ49">
            <v>210835</v>
          </cell>
          <cell r="AT49">
            <v>210835</v>
          </cell>
        </row>
        <row r="50">
          <cell r="N50">
            <v>46</v>
          </cell>
          <cell r="O50">
            <v>46</v>
          </cell>
          <cell r="Q50">
            <v>0</v>
          </cell>
          <cell r="R50">
            <v>15229500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Y50">
            <v>796013</v>
          </cell>
          <cell r="Z50">
            <v>1369759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11474500</v>
          </cell>
          <cell r="AL50">
            <v>3755000</v>
          </cell>
          <cell r="AM50">
            <v>0</v>
          </cell>
          <cell r="AN50">
            <v>0</v>
          </cell>
          <cell r="AO50">
            <v>0</v>
          </cell>
          <cell r="AQ50">
            <v>98577</v>
          </cell>
          <cell r="AT50">
            <v>98577</v>
          </cell>
        </row>
        <row r="51">
          <cell r="N51">
            <v>559</v>
          </cell>
          <cell r="O51">
            <v>559</v>
          </cell>
          <cell r="Q51">
            <v>0</v>
          </cell>
          <cell r="R51">
            <v>22948495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Y51">
            <v>1158792</v>
          </cell>
          <cell r="Z51">
            <v>1158792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12555895</v>
          </cell>
          <cell r="AL51">
            <v>10242600</v>
          </cell>
          <cell r="AM51">
            <v>150000</v>
          </cell>
          <cell r="AN51">
            <v>0</v>
          </cell>
          <cell r="AO51">
            <v>0</v>
          </cell>
          <cell r="AQ51">
            <v>1199923</v>
          </cell>
          <cell r="AT51">
            <v>1199923</v>
          </cell>
        </row>
        <row r="52">
          <cell r="N52">
            <v>685</v>
          </cell>
          <cell r="O52">
            <v>685</v>
          </cell>
          <cell r="R52">
            <v>20050000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Y52">
            <v>137455</v>
          </cell>
          <cell r="Z52">
            <v>471273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1500000</v>
          </cell>
          <cell r="AL52">
            <v>18550000</v>
          </cell>
          <cell r="AM52">
            <v>0</v>
          </cell>
          <cell r="AN52">
            <v>0</v>
          </cell>
          <cell r="AO52">
            <v>0</v>
          </cell>
          <cell r="AQ52">
            <v>1469742</v>
          </cell>
          <cell r="AT52">
            <v>1469742</v>
          </cell>
        </row>
        <row r="53">
          <cell r="N53">
            <v>4477</v>
          </cell>
          <cell r="O53">
            <v>4477</v>
          </cell>
          <cell r="Q53">
            <v>0</v>
          </cell>
          <cell r="R53">
            <v>14509450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Y53">
            <v>0</v>
          </cell>
          <cell r="Z53">
            <v>520178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13884450</v>
          </cell>
          <cell r="AM53">
            <v>625000</v>
          </cell>
          <cell r="AN53">
            <v>0</v>
          </cell>
          <cell r="AO53">
            <v>0</v>
          </cell>
          <cell r="AQ53">
            <v>9608863</v>
          </cell>
          <cell r="AT53">
            <v>9608863</v>
          </cell>
        </row>
        <row r="54">
          <cell r="N54">
            <v>7409</v>
          </cell>
          <cell r="O54">
            <v>7409</v>
          </cell>
          <cell r="Q54">
            <v>0</v>
          </cell>
          <cell r="R54">
            <v>18383150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Y54">
            <v>373150</v>
          </cell>
          <cell r="Z54">
            <v>373150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461900</v>
          </cell>
          <cell r="AL54">
            <v>14619000</v>
          </cell>
          <cell r="AM54">
            <v>0</v>
          </cell>
          <cell r="AN54">
            <v>3302250</v>
          </cell>
          <cell r="AO54">
            <v>0</v>
          </cell>
          <cell r="AQ54">
            <v>9972000</v>
          </cell>
          <cell r="AT54">
            <v>9972000</v>
          </cell>
        </row>
        <row r="55">
          <cell r="N55">
            <v>6814</v>
          </cell>
          <cell r="O55">
            <v>6814</v>
          </cell>
          <cell r="Q55">
            <v>0</v>
          </cell>
          <cell r="R55">
            <v>24659000</v>
          </cell>
          <cell r="S55">
            <v>0</v>
          </cell>
          <cell r="T55">
            <v>0</v>
          </cell>
          <cell r="V55">
            <v>0</v>
          </cell>
          <cell r="W55">
            <v>0</v>
          </cell>
          <cell r="Y55">
            <v>219927</v>
          </cell>
          <cell r="Z55">
            <v>219927</v>
          </cell>
          <cell r="AA55">
            <v>0</v>
          </cell>
          <cell r="AC55">
            <v>0</v>
          </cell>
          <cell r="AD55">
            <v>0</v>
          </cell>
          <cell r="AE55">
            <v>0</v>
          </cell>
          <cell r="AH55">
            <v>0</v>
          </cell>
          <cell r="AI55">
            <v>0</v>
          </cell>
          <cell r="AK55">
            <v>11905000</v>
          </cell>
          <cell r="AL55">
            <v>10654000</v>
          </cell>
          <cell r="AM55">
            <v>2100000</v>
          </cell>
          <cell r="AN55">
            <v>0</v>
          </cell>
          <cell r="AO55">
            <v>0</v>
          </cell>
          <cell r="AQ55">
            <v>306437</v>
          </cell>
          <cell r="AT55">
            <v>306437</v>
          </cell>
        </row>
        <row r="56">
          <cell r="N56">
            <v>4055</v>
          </cell>
          <cell r="O56">
            <v>4055</v>
          </cell>
          <cell r="Q56">
            <v>0</v>
          </cell>
          <cell r="R56">
            <v>23850000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Y56">
            <v>805040</v>
          </cell>
          <cell r="Z56">
            <v>3735729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9640000</v>
          </cell>
          <cell r="AL56">
            <v>14210000</v>
          </cell>
          <cell r="AM56">
            <v>0</v>
          </cell>
          <cell r="AN56">
            <v>0</v>
          </cell>
          <cell r="AO56">
            <v>0</v>
          </cell>
          <cell r="AQ56">
            <v>240683</v>
          </cell>
          <cell r="AT56">
            <v>240683</v>
          </cell>
        </row>
        <row r="57">
          <cell r="N57">
            <v>4090</v>
          </cell>
          <cell r="O57">
            <v>4090</v>
          </cell>
          <cell r="Q57">
            <v>0</v>
          </cell>
          <cell r="R57">
            <v>25668225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Y57">
            <v>796084</v>
          </cell>
          <cell r="Z57">
            <v>1534093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8033225</v>
          </cell>
          <cell r="AL57">
            <v>16710000</v>
          </cell>
          <cell r="AM57">
            <v>925000</v>
          </cell>
          <cell r="AN57">
            <v>0</v>
          </cell>
          <cell r="AO57">
            <v>0</v>
          </cell>
          <cell r="AQ57">
            <v>396234</v>
          </cell>
          <cell r="AT57">
            <v>396234</v>
          </cell>
        </row>
        <row r="58">
          <cell r="N58">
            <v>4693</v>
          </cell>
          <cell r="O58">
            <v>4693</v>
          </cell>
          <cell r="Q58">
            <v>0</v>
          </cell>
          <cell r="R58">
            <v>28619330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Y58">
            <v>555095</v>
          </cell>
          <cell r="Z58">
            <v>555095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28119330</v>
          </cell>
          <cell r="AM58">
            <v>0</v>
          </cell>
          <cell r="AN58">
            <v>500000</v>
          </cell>
          <cell r="AO58">
            <v>0</v>
          </cell>
          <cell r="AQ58">
            <v>134303</v>
          </cell>
          <cell r="AT58">
            <v>134303</v>
          </cell>
        </row>
        <row r="59">
          <cell r="N59">
            <v>623</v>
          </cell>
          <cell r="O59">
            <v>623</v>
          </cell>
          <cell r="Q59">
            <v>0</v>
          </cell>
          <cell r="R59">
            <v>14402350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Y59">
            <v>75745</v>
          </cell>
          <cell r="Z59">
            <v>75745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735550</v>
          </cell>
          <cell r="AL59">
            <v>13666800</v>
          </cell>
          <cell r="AM59">
            <v>0</v>
          </cell>
          <cell r="AN59">
            <v>0</v>
          </cell>
          <cell r="AO59">
            <v>0</v>
          </cell>
          <cell r="AQ59">
            <v>329629</v>
          </cell>
          <cell r="AT59">
            <v>329629</v>
          </cell>
        </row>
        <row r="60">
          <cell r="N60">
            <v>589</v>
          </cell>
          <cell r="O60">
            <v>589</v>
          </cell>
          <cell r="Q60">
            <v>0</v>
          </cell>
          <cell r="R60">
            <v>13754000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Y60">
            <v>0</v>
          </cell>
          <cell r="Z60">
            <v>3085729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13754000</v>
          </cell>
          <cell r="AM60">
            <v>0</v>
          </cell>
          <cell r="AN60">
            <v>0</v>
          </cell>
          <cell r="AO60">
            <v>0</v>
          </cell>
          <cell r="AQ60">
            <v>228146</v>
          </cell>
          <cell r="AT60">
            <v>228146</v>
          </cell>
        </row>
        <row r="61">
          <cell r="N61">
            <v>1919</v>
          </cell>
          <cell r="O61">
            <v>1919</v>
          </cell>
          <cell r="Q61">
            <v>0</v>
          </cell>
          <cell r="R61">
            <v>44495889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Y61">
            <v>2715017</v>
          </cell>
          <cell r="Z61">
            <v>4036261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25575889</v>
          </cell>
          <cell r="AL61">
            <v>18920000</v>
          </cell>
          <cell r="AM61">
            <v>0</v>
          </cell>
          <cell r="AN61">
            <v>0</v>
          </cell>
          <cell r="AO61">
            <v>0</v>
          </cell>
          <cell r="AQ61">
            <v>855081</v>
          </cell>
          <cell r="AT61">
            <v>855081</v>
          </cell>
        </row>
        <row r="62">
          <cell r="Q62">
            <v>0</v>
          </cell>
          <cell r="R62">
            <v>14859559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Y62">
            <v>1042062</v>
          </cell>
          <cell r="Z62">
            <v>1042062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10406559</v>
          </cell>
          <cell r="AL62">
            <v>4253000</v>
          </cell>
          <cell r="AM62">
            <v>200000</v>
          </cell>
          <cell r="AN62">
            <v>0</v>
          </cell>
          <cell r="AO62">
            <v>0</v>
          </cell>
          <cell r="AT62">
            <v>0</v>
          </cell>
        </row>
        <row r="63">
          <cell r="N63">
            <v>1127</v>
          </cell>
          <cell r="O63">
            <v>1127</v>
          </cell>
          <cell r="Q63">
            <v>0</v>
          </cell>
          <cell r="R63">
            <v>17004250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Y63">
            <v>839865</v>
          </cell>
          <cell r="Z63">
            <v>1069365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4916700</v>
          </cell>
          <cell r="AL63">
            <v>12087550</v>
          </cell>
          <cell r="AM63">
            <v>0</v>
          </cell>
          <cell r="AN63">
            <v>0</v>
          </cell>
          <cell r="AO63">
            <v>0</v>
          </cell>
          <cell r="AQ63">
            <v>320279</v>
          </cell>
          <cell r="AT63">
            <v>320279</v>
          </cell>
        </row>
        <row r="64">
          <cell r="N64">
            <v>545</v>
          </cell>
          <cell r="O64">
            <v>545</v>
          </cell>
          <cell r="Q64">
            <v>0</v>
          </cell>
          <cell r="R64">
            <v>7596300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Y64">
            <v>0</v>
          </cell>
          <cell r="Z64">
            <v>136464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2395300</v>
          </cell>
          <cell r="AL64">
            <v>5201000</v>
          </cell>
          <cell r="AM64">
            <v>0</v>
          </cell>
          <cell r="AN64">
            <v>0</v>
          </cell>
          <cell r="AO64">
            <v>0</v>
          </cell>
          <cell r="AQ64">
            <v>130420</v>
          </cell>
          <cell r="AT64">
            <v>130420</v>
          </cell>
        </row>
        <row r="65">
          <cell r="N65">
            <v>2514</v>
          </cell>
          <cell r="O65">
            <v>2514</v>
          </cell>
          <cell r="Q65">
            <v>0</v>
          </cell>
          <cell r="R65">
            <v>11258500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Y65">
            <v>168625</v>
          </cell>
          <cell r="Z65">
            <v>384798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2788500</v>
          </cell>
          <cell r="AL65">
            <v>8300000</v>
          </cell>
          <cell r="AM65">
            <v>170000</v>
          </cell>
          <cell r="AN65">
            <v>0</v>
          </cell>
          <cell r="AO65">
            <v>0</v>
          </cell>
          <cell r="AQ65">
            <v>308509</v>
          </cell>
          <cell r="AT65">
            <v>308509</v>
          </cell>
        </row>
        <row r="66">
          <cell r="N66">
            <v>1104</v>
          </cell>
          <cell r="O66">
            <v>1104</v>
          </cell>
          <cell r="Q66">
            <v>0</v>
          </cell>
          <cell r="R66">
            <v>17363500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Y66">
            <v>991908</v>
          </cell>
          <cell r="Z66">
            <v>991908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5400400</v>
          </cell>
          <cell r="AL66">
            <v>10763100</v>
          </cell>
          <cell r="AM66">
            <v>1200000</v>
          </cell>
          <cell r="AN66">
            <v>0</v>
          </cell>
          <cell r="AO66">
            <v>0</v>
          </cell>
          <cell r="AQ66">
            <v>688833</v>
          </cell>
          <cell r="AT66">
            <v>688833</v>
          </cell>
        </row>
        <row r="67">
          <cell r="N67">
            <v>444</v>
          </cell>
          <cell r="O67">
            <v>444</v>
          </cell>
          <cell r="Q67">
            <v>0</v>
          </cell>
          <cell r="R67">
            <v>4734800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44000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4734800</v>
          </cell>
          <cell r="AM67">
            <v>0</v>
          </cell>
          <cell r="AN67">
            <v>0</v>
          </cell>
          <cell r="AO67">
            <v>0</v>
          </cell>
          <cell r="AQ67">
            <v>179071</v>
          </cell>
          <cell r="AT67">
            <v>179071</v>
          </cell>
        </row>
        <row r="68">
          <cell r="N68">
            <v>592</v>
          </cell>
          <cell r="O68">
            <v>592</v>
          </cell>
          <cell r="R68">
            <v>8008410</v>
          </cell>
          <cell r="U68">
            <v>2300000</v>
          </cell>
          <cell r="Y68">
            <v>601412</v>
          </cell>
          <cell r="Z68">
            <v>601412</v>
          </cell>
          <cell r="AB68">
            <v>1800000</v>
          </cell>
          <cell r="AE68">
            <v>0</v>
          </cell>
          <cell r="AG68">
            <v>500000</v>
          </cell>
          <cell r="AK68">
            <v>3737210</v>
          </cell>
          <cell r="AL68">
            <v>4271200</v>
          </cell>
          <cell r="AM68">
            <v>0</v>
          </cell>
          <cell r="AN68">
            <v>0</v>
          </cell>
          <cell r="AO68">
            <v>0</v>
          </cell>
          <cell r="AQ68">
            <v>272094</v>
          </cell>
          <cell r="AT68">
            <v>272094</v>
          </cell>
        </row>
        <row r="69">
          <cell r="N69">
            <v>782</v>
          </cell>
          <cell r="O69">
            <v>782</v>
          </cell>
          <cell r="Q69">
            <v>0</v>
          </cell>
          <cell r="R69">
            <v>10737800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Y69">
            <v>539257</v>
          </cell>
          <cell r="Z69">
            <v>848421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5017800</v>
          </cell>
          <cell r="AL69">
            <v>5550000</v>
          </cell>
          <cell r="AM69">
            <v>170000</v>
          </cell>
          <cell r="AN69">
            <v>0</v>
          </cell>
          <cell r="AO69">
            <v>0</v>
          </cell>
          <cell r="AQ69">
            <v>149319</v>
          </cell>
          <cell r="AT69">
            <v>149319</v>
          </cell>
        </row>
        <row r="70">
          <cell r="N70">
            <v>83</v>
          </cell>
          <cell r="O70">
            <v>83</v>
          </cell>
          <cell r="Q70">
            <v>0</v>
          </cell>
          <cell r="R70">
            <v>4663000</v>
          </cell>
          <cell r="S70">
            <v>0</v>
          </cell>
          <cell r="T70">
            <v>14456600</v>
          </cell>
          <cell r="U70">
            <v>0</v>
          </cell>
          <cell r="V70">
            <v>0</v>
          </cell>
          <cell r="W70">
            <v>0</v>
          </cell>
          <cell r="Y70">
            <v>788543</v>
          </cell>
          <cell r="Z70">
            <v>788543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8337600</v>
          </cell>
          <cell r="AL70">
            <v>9332000</v>
          </cell>
          <cell r="AM70">
            <v>1450000</v>
          </cell>
          <cell r="AN70">
            <v>0</v>
          </cell>
          <cell r="AO70">
            <v>0</v>
          </cell>
          <cell r="AQ70">
            <v>177084</v>
          </cell>
          <cell r="AT70">
            <v>177084</v>
          </cell>
        </row>
        <row r="71">
          <cell r="N71">
            <v>184</v>
          </cell>
          <cell r="O71">
            <v>184</v>
          </cell>
          <cell r="Q71">
            <v>0</v>
          </cell>
          <cell r="R71">
            <v>9288400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Y71">
            <v>197246</v>
          </cell>
          <cell r="Z71">
            <v>197246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2856500</v>
          </cell>
          <cell r="AL71">
            <v>6431900</v>
          </cell>
          <cell r="AM71">
            <v>0</v>
          </cell>
          <cell r="AN71">
            <v>0</v>
          </cell>
          <cell r="AO71">
            <v>0</v>
          </cell>
          <cell r="AQ71">
            <v>134061</v>
          </cell>
          <cell r="AT71">
            <v>134061</v>
          </cell>
        </row>
        <row r="72">
          <cell r="N72">
            <v>667</v>
          </cell>
          <cell r="O72">
            <v>667</v>
          </cell>
          <cell r="Q72">
            <v>0</v>
          </cell>
          <cell r="R72">
            <v>14780000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Y72">
            <v>518913</v>
          </cell>
          <cell r="Z72">
            <v>518913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6720000</v>
          </cell>
          <cell r="AL72">
            <v>8060000</v>
          </cell>
          <cell r="AM72">
            <v>0</v>
          </cell>
          <cell r="AN72">
            <v>0</v>
          </cell>
          <cell r="AO72">
            <v>0</v>
          </cell>
          <cell r="AQ72">
            <v>1192</v>
          </cell>
          <cell r="AT72">
            <v>1192</v>
          </cell>
        </row>
        <row r="73">
          <cell r="N73">
            <v>1024</v>
          </cell>
          <cell r="O73">
            <v>1024</v>
          </cell>
          <cell r="Q73">
            <v>0</v>
          </cell>
          <cell r="R73">
            <v>6845000</v>
          </cell>
          <cell r="S73">
            <v>0</v>
          </cell>
          <cell r="T73">
            <v>0</v>
          </cell>
          <cell r="U73">
            <v>7850000</v>
          </cell>
          <cell r="V73">
            <v>0</v>
          </cell>
          <cell r="W73">
            <v>0</v>
          </cell>
          <cell r="Y73">
            <v>1158465</v>
          </cell>
          <cell r="Z73">
            <v>1158465</v>
          </cell>
          <cell r="AA73">
            <v>0</v>
          </cell>
          <cell r="AB73">
            <v>7850000</v>
          </cell>
          <cell r="AC73">
            <v>0</v>
          </cell>
          <cell r="AD73">
            <v>0</v>
          </cell>
          <cell r="AE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3840000</v>
          </cell>
          <cell r="AL73">
            <v>3005000</v>
          </cell>
          <cell r="AM73">
            <v>0</v>
          </cell>
          <cell r="AN73">
            <v>0</v>
          </cell>
          <cell r="AO73">
            <v>0</v>
          </cell>
          <cell r="AQ73">
            <v>10070</v>
          </cell>
          <cell r="AT73">
            <v>10070</v>
          </cell>
        </row>
        <row r="74">
          <cell r="N74">
            <v>3194</v>
          </cell>
          <cell r="O74">
            <v>3194</v>
          </cell>
          <cell r="Q74">
            <v>0</v>
          </cell>
          <cell r="R74">
            <v>52365800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Y74">
            <v>2408796</v>
          </cell>
          <cell r="Z74">
            <v>2408796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G74">
            <v>0</v>
          </cell>
          <cell r="AH74">
            <v>0</v>
          </cell>
          <cell r="AI74">
            <v>0</v>
          </cell>
          <cell r="AK74">
            <v>9090700</v>
          </cell>
          <cell r="AL74">
            <v>27725100</v>
          </cell>
          <cell r="AM74">
            <v>300000</v>
          </cell>
          <cell r="AN74">
            <v>15250000</v>
          </cell>
          <cell r="AO74">
            <v>0</v>
          </cell>
          <cell r="AQ74">
            <v>238509</v>
          </cell>
          <cell r="AT74">
            <v>238509</v>
          </cell>
        </row>
        <row r="75">
          <cell r="N75">
            <v>6172</v>
          </cell>
          <cell r="O75">
            <v>6172</v>
          </cell>
          <cell r="Q75">
            <v>0</v>
          </cell>
          <cell r="R75">
            <v>80353639</v>
          </cell>
          <cell r="S75">
            <v>0</v>
          </cell>
          <cell r="T75">
            <v>0</v>
          </cell>
          <cell r="U75">
            <v>24879000</v>
          </cell>
          <cell r="V75">
            <v>0</v>
          </cell>
          <cell r="W75">
            <v>0</v>
          </cell>
          <cell r="Y75">
            <v>7780453</v>
          </cell>
          <cell r="Z75">
            <v>7780453</v>
          </cell>
          <cell r="AA75">
            <v>0</v>
          </cell>
          <cell r="AB75">
            <v>8414000</v>
          </cell>
          <cell r="AC75">
            <v>0</v>
          </cell>
          <cell r="AD75">
            <v>0</v>
          </cell>
          <cell r="AE75">
            <v>0</v>
          </cell>
          <cell r="AG75">
            <v>16465000</v>
          </cell>
          <cell r="AH75">
            <v>0</v>
          </cell>
          <cell r="AI75">
            <v>0</v>
          </cell>
          <cell r="AK75">
            <v>33426839</v>
          </cell>
          <cell r="AL75">
            <v>18614800</v>
          </cell>
          <cell r="AM75">
            <v>2010000</v>
          </cell>
          <cell r="AN75">
            <v>26302000</v>
          </cell>
          <cell r="AO75">
            <v>0</v>
          </cell>
          <cell r="AQ75">
            <v>261861</v>
          </cell>
          <cell r="AT75">
            <v>261861</v>
          </cell>
        </row>
        <row r="76">
          <cell r="N76">
            <v>95</v>
          </cell>
          <cell r="O76">
            <v>95</v>
          </cell>
          <cell r="Q76">
            <v>0</v>
          </cell>
          <cell r="R76">
            <v>45870398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Y76">
            <v>1025412</v>
          </cell>
          <cell r="Z76">
            <v>1025412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G76">
            <v>0</v>
          </cell>
          <cell r="AH76">
            <v>0</v>
          </cell>
          <cell r="AI76">
            <v>0</v>
          </cell>
          <cell r="AK76">
            <v>10347379</v>
          </cell>
          <cell r="AL76">
            <v>35223019</v>
          </cell>
          <cell r="AM76">
            <v>300000</v>
          </cell>
          <cell r="AN76">
            <v>0</v>
          </cell>
          <cell r="AO76">
            <v>0</v>
          </cell>
          <cell r="AQ76">
            <v>196371</v>
          </cell>
          <cell r="AT76">
            <v>196371</v>
          </cell>
        </row>
        <row r="77">
          <cell r="N77">
            <v>547</v>
          </cell>
          <cell r="O77">
            <v>547</v>
          </cell>
          <cell r="Q77">
            <v>0</v>
          </cell>
          <cell r="R77">
            <v>9095000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140000</v>
          </cell>
          <cell r="Z77">
            <v>140000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1318000</v>
          </cell>
          <cell r="AL77">
            <v>7777000</v>
          </cell>
          <cell r="AM77">
            <v>0</v>
          </cell>
          <cell r="AN77">
            <v>0</v>
          </cell>
          <cell r="AO77">
            <v>0</v>
          </cell>
          <cell r="AQ77">
            <v>523</v>
          </cell>
          <cell r="AT77">
            <v>523</v>
          </cell>
        </row>
        <row r="78">
          <cell r="N78">
            <v>6</v>
          </cell>
          <cell r="O78">
            <v>6</v>
          </cell>
          <cell r="Q78">
            <v>0</v>
          </cell>
          <cell r="R78">
            <v>7409955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Y78">
            <v>448854</v>
          </cell>
          <cell r="Z78">
            <v>448854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G78">
            <v>0</v>
          </cell>
          <cell r="AH78">
            <v>0</v>
          </cell>
          <cell r="AI78">
            <v>0</v>
          </cell>
          <cell r="AK78">
            <v>3197355</v>
          </cell>
          <cell r="AL78">
            <v>4137600</v>
          </cell>
          <cell r="AM78">
            <v>0</v>
          </cell>
          <cell r="AN78">
            <v>75000</v>
          </cell>
          <cell r="AO78">
            <v>0</v>
          </cell>
          <cell r="AQ78">
            <v>12599</v>
          </cell>
          <cell r="AT78">
            <v>12599</v>
          </cell>
        </row>
        <row r="79">
          <cell r="N79">
            <v>101</v>
          </cell>
          <cell r="O79">
            <v>101</v>
          </cell>
          <cell r="Q79">
            <v>0</v>
          </cell>
          <cell r="R79">
            <v>10515200</v>
          </cell>
          <cell r="S79">
            <v>0</v>
          </cell>
          <cell r="T79">
            <v>0</v>
          </cell>
          <cell r="V79">
            <v>0</v>
          </cell>
          <cell r="W79">
            <v>0</v>
          </cell>
          <cell r="Y79">
            <v>399378</v>
          </cell>
          <cell r="Z79">
            <v>399378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G79">
            <v>0</v>
          </cell>
          <cell r="AH79">
            <v>0</v>
          </cell>
          <cell r="AI79">
            <v>0</v>
          </cell>
          <cell r="AK79">
            <v>5265200</v>
          </cell>
          <cell r="AL79">
            <v>4950000</v>
          </cell>
          <cell r="AM79">
            <v>300000</v>
          </cell>
          <cell r="AN79">
            <v>0</v>
          </cell>
          <cell r="AO79">
            <v>0</v>
          </cell>
          <cell r="AQ79">
            <v>216764</v>
          </cell>
          <cell r="AT79">
            <v>216764</v>
          </cell>
        </row>
        <row r="80">
          <cell r="N80">
            <v>2566</v>
          </cell>
          <cell r="O80">
            <v>2566</v>
          </cell>
          <cell r="Q80">
            <v>0</v>
          </cell>
          <cell r="R80">
            <v>12660175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Y80">
            <v>742145</v>
          </cell>
          <cell r="Z80">
            <v>884945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G80">
            <v>0</v>
          </cell>
          <cell r="AH80">
            <v>0</v>
          </cell>
          <cell r="AI80">
            <v>0</v>
          </cell>
          <cell r="AK80">
            <v>6167950</v>
          </cell>
          <cell r="AL80">
            <v>6492225</v>
          </cell>
          <cell r="AM80">
            <v>0</v>
          </cell>
          <cell r="AN80">
            <v>0</v>
          </cell>
          <cell r="AO80">
            <v>0</v>
          </cell>
          <cell r="AQ80">
            <v>272677</v>
          </cell>
          <cell r="AT80">
            <v>272677</v>
          </cell>
        </row>
        <row r="81">
          <cell r="N81">
            <v>470</v>
          </cell>
          <cell r="O81">
            <v>470</v>
          </cell>
          <cell r="Q81">
            <v>0</v>
          </cell>
          <cell r="R81">
            <v>9526150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Y81">
            <v>351701</v>
          </cell>
          <cell r="Z81">
            <v>429337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G81">
            <v>0</v>
          </cell>
          <cell r="AH81">
            <v>0</v>
          </cell>
          <cell r="AI81">
            <v>0</v>
          </cell>
          <cell r="AK81">
            <v>5326150</v>
          </cell>
          <cell r="AL81">
            <v>4200000</v>
          </cell>
          <cell r="AM81">
            <v>0</v>
          </cell>
          <cell r="AN81">
            <v>0</v>
          </cell>
          <cell r="AO81">
            <v>0</v>
          </cell>
          <cell r="AQ81">
            <v>44898</v>
          </cell>
          <cell r="AT81">
            <v>44898</v>
          </cell>
        </row>
        <row r="82">
          <cell r="N82">
            <v>662</v>
          </cell>
          <cell r="O82">
            <v>662</v>
          </cell>
          <cell r="Q82">
            <v>0</v>
          </cell>
          <cell r="R82">
            <v>5832000</v>
          </cell>
          <cell r="Y82">
            <v>231891</v>
          </cell>
          <cell r="Z82">
            <v>231891</v>
          </cell>
          <cell r="AK82">
            <v>5582000</v>
          </cell>
          <cell r="AN82">
            <v>250000</v>
          </cell>
          <cell r="AQ82">
            <v>103909</v>
          </cell>
          <cell r="AT82">
            <v>103909</v>
          </cell>
        </row>
        <row r="83">
          <cell r="Q83">
            <v>0</v>
          </cell>
          <cell r="R83">
            <v>19963800</v>
          </cell>
          <cell r="S83">
            <v>0</v>
          </cell>
          <cell r="T83">
            <v>0</v>
          </cell>
          <cell r="U83">
            <v>2331000</v>
          </cell>
          <cell r="V83">
            <v>0</v>
          </cell>
          <cell r="W83">
            <v>0</v>
          </cell>
          <cell r="Y83">
            <v>2469031</v>
          </cell>
          <cell r="Z83">
            <v>2717031</v>
          </cell>
          <cell r="AA83">
            <v>0</v>
          </cell>
          <cell r="AB83">
            <v>2331000</v>
          </cell>
          <cell r="AC83">
            <v>0</v>
          </cell>
          <cell r="AD83">
            <v>0</v>
          </cell>
          <cell r="AE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4086800</v>
          </cell>
          <cell r="AL83">
            <v>10180000</v>
          </cell>
          <cell r="AM83">
            <v>600000</v>
          </cell>
          <cell r="AN83">
            <v>5097000</v>
          </cell>
          <cell r="AO83">
            <v>0</v>
          </cell>
          <cell r="AQ83">
            <v>688</v>
          </cell>
          <cell r="AT83">
            <v>688</v>
          </cell>
        </row>
        <row r="84">
          <cell r="N84">
            <v>4764</v>
          </cell>
          <cell r="O84">
            <v>4764</v>
          </cell>
          <cell r="Q84">
            <v>0</v>
          </cell>
          <cell r="R84">
            <v>25591300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Y84">
            <v>2183636</v>
          </cell>
          <cell r="Z84">
            <v>2183636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G84">
            <v>0</v>
          </cell>
          <cell r="AH84">
            <v>0</v>
          </cell>
          <cell r="AI84">
            <v>0</v>
          </cell>
          <cell r="AK84">
            <v>18665300</v>
          </cell>
          <cell r="AL84">
            <v>5746000</v>
          </cell>
          <cell r="AM84">
            <v>1180000</v>
          </cell>
          <cell r="AN84">
            <v>0</v>
          </cell>
          <cell r="AO84">
            <v>0</v>
          </cell>
          <cell r="AQ84">
            <v>317933</v>
          </cell>
          <cell r="AT84">
            <v>317933</v>
          </cell>
        </row>
        <row r="85">
          <cell r="N85">
            <v>1258</v>
          </cell>
          <cell r="O85">
            <v>1258</v>
          </cell>
          <cell r="Q85">
            <v>0</v>
          </cell>
          <cell r="R85">
            <v>21547200</v>
          </cell>
          <cell r="S85">
            <v>0</v>
          </cell>
          <cell r="T85">
            <v>0</v>
          </cell>
          <cell r="U85">
            <v>3000000</v>
          </cell>
          <cell r="V85">
            <v>0</v>
          </cell>
          <cell r="W85">
            <v>0</v>
          </cell>
          <cell r="Y85">
            <v>1480547</v>
          </cell>
          <cell r="Z85">
            <v>1480547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G85">
            <v>3000000</v>
          </cell>
          <cell r="AH85">
            <v>0</v>
          </cell>
          <cell r="AI85">
            <v>0</v>
          </cell>
          <cell r="AK85">
            <v>0</v>
          </cell>
          <cell r="AL85">
            <v>19547200</v>
          </cell>
          <cell r="AM85">
            <v>0</v>
          </cell>
          <cell r="AN85">
            <v>2000000</v>
          </cell>
          <cell r="AO85">
            <v>0</v>
          </cell>
          <cell r="AQ85">
            <v>323985</v>
          </cell>
          <cell r="AT85">
            <v>323985</v>
          </cell>
        </row>
        <row r="86">
          <cell r="N86">
            <v>2807</v>
          </cell>
          <cell r="O86">
            <v>2807</v>
          </cell>
          <cell r="Q86">
            <v>0</v>
          </cell>
          <cell r="R86">
            <v>4055887</v>
          </cell>
          <cell r="T86">
            <v>0</v>
          </cell>
          <cell r="U86">
            <v>0</v>
          </cell>
          <cell r="Y86">
            <v>0</v>
          </cell>
          <cell r="Z86">
            <v>270000</v>
          </cell>
          <cell r="AK86">
            <v>3085887</v>
          </cell>
          <cell r="AL86">
            <v>670000</v>
          </cell>
          <cell r="AM86">
            <v>300000</v>
          </cell>
          <cell r="AN86">
            <v>0</v>
          </cell>
          <cell r="AQ86">
            <v>3800499</v>
          </cell>
          <cell r="AT86">
            <v>3800499</v>
          </cell>
        </row>
        <row r="87">
          <cell r="N87">
            <v>427</v>
          </cell>
          <cell r="O87">
            <v>427</v>
          </cell>
          <cell r="Q87">
            <v>0</v>
          </cell>
          <cell r="R87">
            <v>9461000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Y87">
            <v>346697</v>
          </cell>
          <cell r="Z87">
            <v>346697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G87">
            <v>0</v>
          </cell>
          <cell r="AH87">
            <v>0</v>
          </cell>
          <cell r="AI87">
            <v>0</v>
          </cell>
          <cell r="AK87">
            <v>2952000</v>
          </cell>
          <cell r="AL87">
            <v>6209000</v>
          </cell>
          <cell r="AM87">
            <v>300000</v>
          </cell>
          <cell r="AN87">
            <v>0</v>
          </cell>
          <cell r="AO87">
            <v>0</v>
          </cell>
          <cell r="AQ87">
            <v>460</v>
          </cell>
          <cell r="AT87">
            <v>460</v>
          </cell>
        </row>
        <row r="88">
          <cell r="N88">
            <v>22</v>
          </cell>
          <cell r="O88">
            <v>22</v>
          </cell>
          <cell r="Q88">
            <v>0</v>
          </cell>
          <cell r="R88">
            <v>20818100</v>
          </cell>
          <cell r="S88">
            <v>0</v>
          </cell>
          <cell r="T88">
            <v>0</v>
          </cell>
          <cell r="U88">
            <v>1700000</v>
          </cell>
          <cell r="V88">
            <v>0</v>
          </cell>
          <cell r="W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G88">
            <v>1700000</v>
          </cell>
          <cell r="AH88">
            <v>0</v>
          </cell>
          <cell r="AI88">
            <v>0</v>
          </cell>
          <cell r="AK88">
            <v>9918100</v>
          </cell>
          <cell r="AL88">
            <v>10100000</v>
          </cell>
          <cell r="AM88">
            <v>800000</v>
          </cell>
          <cell r="AN88">
            <v>0</v>
          </cell>
          <cell r="AO88">
            <v>0</v>
          </cell>
          <cell r="AQ88">
            <v>47418</v>
          </cell>
          <cell r="AT88">
            <v>47418</v>
          </cell>
        </row>
        <row r="89">
          <cell r="N89">
            <v>41</v>
          </cell>
          <cell r="O89">
            <v>41</v>
          </cell>
          <cell r="Q89">
            <v>0</v>
          </cell>
          <cell r="R89">
            <v>13562000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Y89">
            <v>108600</v>
          </cell>
          <cell r="Z89">
            <v>108600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G89">
            <v>0</v>
          </cell>
          <cell r="AH89">
            <v>0</v>
          </cell>
          <cell r="AI89">
            <v>0</v>
          </cell>
          <cell r="AK89">
            <v>4332000</v>
          </cell>
          <cell r="AL89">
            <v>9230000</v>
          </cell>
          <cell r="AM89">
            <v>0</v>
          </cell>
          <cell r="AN89">
            <v>0</v>
          </cell>
          <cell r="AO89">
            <v>0</v>
          </cell>
          <cell r="AQ89">
            <v>87307</v>
          </cell>
          <cell r="AT89">
            <v>87307</v>
          </cell>
        </row>
        <row r="90">
          <cell r="N90">
            <v>1712</v>
          </cell>
          <cell r="O90">
            <v>1712</v>
          </cell>
          <cell r="Q90">
            <v>0</v>
          </cell>
          <cell r="R90">
            <v>37250500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Y90">
            <v>2268547</v>
          </cell>
          <cell r="Z90">
            <v>2268547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G90">
            <v>0</v>
          </cell>
          <cell r="AH90">
            <v>0</v>
          </cell>
          <cell r="AI90">
            <v>0</v>
          </cell>
          <cell r="AK90">
            <v>24295500</v>
          </cell>
          <cell r="AL90">
            <v>12955000</v>
          </cell>
          <cell r="AM90">
            <v>0</v>
          </cell>
          <cell r="AN90">
            <v>0</v>
          </cell>
          <cell r="AO90">
            <v>0</v>
          </cell>
          <cell r="AQ90">
            <v>124371</v>
          </cell>
          <cell r="AT90">
            <v>124371</v>
          </cell>
        </row>
        <row r="91">
          <cell r="N91">
            <v>15</v>
          </cell>
          <cell r="O91">
            <v>15</v>
          </cell>
          <cell r="R91">
            <v>15651700</v>
          </cell>
          <cell r="Y91">
            <v>542445</v>
          </cell>
          <cell r="Z91">
            <v>733354</v>
          </cell>
          <cell r="AK91">
            <v>5325600</v>
          </cell>
          <cell r="AL91">
            <v>10126100</v>
          </cell>
          <cell r="AM91">
            <v>200000</v>
          </cell>
          <cell r="AN91">
            <v>0</v>
          </cell>
          <cell r="AO91">
            <v>0</v>
          </cell>
          <cell r="AQ91">
            <v>31839</v>
          </cell>
          <cell r="AT91">
            <v>31839</v>
          </cell>
        </row>
        <row r="92">
          <cell r="N92">
            <v>157</v>
          </cell>
          <cell r="O92">
            <v>157</v>
          </cell>
          <cell r="Q92">
            <v>0</v>
          </cell>
          <cell r="R92">
            <v>9287900</v>
          </cell>
          <cell r="S92">
            <v>0</v>
          </cell>
          <cell r="T92">
            <v>0</v>
          </cell>
          <cell r="V92">
            <v>0</v>
          </cell>
          <cell r="W92">
            <v>0</v>
          </cell>
          <cell r="Y92">
            <v>0</v>
          </cell>
          <cell r="Z92">
            <v>0</v>
          </cell>
          <cell r="AA92">
            <v>0</v>
          </cell>
          <cell r="AC92">
            <v>0</v>
          </cell>
          <cell r="AD92">
            <v>0</v>
          </cell>
          <cell r="AE92">
            <v>0</v>
          </cell>
          <cell r="AG92">
            <v>0</v>
          </cell>
          <cell r="AH92">
            <v>0</v>
          </cell>
          <cell r="AI92">
            <v>0</v>
          </cell>
          <cell r="AK92">
            <v>4097900</v>
          </cell>
          <cell r="AL92">
            <v>4890000</v>
          </cell>
          <cell r="AM92">
            <v>300000</v>
          </cell>
          <cell r="AN92">
            <v>0</v>
          </cell>
          <cell r="AO92">
            <v>0</v>
          </cell>
          <cell r="AQ92">
            <v>336431</v>
          </cell>
          <cell r="AT92">
            <v>336431</v>
          </cell>
        </row>
        <row r="93">
          <cell r="N93">
            <v>1992</v>
          </cell>
          <cell r="O93">
            <v>1992</v>
          </cell>
          <cell r="Q93">
            <v>0</v>
          </cell>
          <cell r="R93">
            <v>15055000</v>
          </cell>
          <cell r="S93">
            <v>0</v>
          </cell>
          <cell r="T93">
            <v>0</v>
          </cell>
          <cell r="V93">
            <v>0</v>
          </cell>
          <cell r="W93">
            <v>0</v>
          </cell>
          <cell r="Y93">
            <v>75000</v>
          </cell>
          <cell r="Z93">
            <v>75000</v>
          </cell>
          <cell r="AA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I93">
            <v>0</v>
          </cell>
          <cell r="AK93">
            <v>5445000</v>
          </cell>
          <cell r="AL93">
            <v>8010000</v>
          </cell>
          <cell r="AM93">
            <v>1600000</v>
          </cell>
          <cell r="AN93">
            <v>0</v>
          </cell>
          <cell r="AO93">
            <v>0</v>
          </cell>
          <cell r="AQ93">
            <v>1360650</v>
          </cell>
          <cell r="AT93">
            <v>1360650</v>
          </cell>
        </row>
        <row r="94">
          <cell r="N94">
            <v>28</v>
          </cell>
          <cell r="O94">
            <v>28</v>
          </cell>
          <cell r="Q94">
            <v>0</v>
          </cell>
          <cell r="R94">
            <v>4316000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Y94">
            <v>38500</v>
          </cell>
          <cell r="Z94">
            <v>38500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G94">
            <v>0</v>
          </cell>
          <cell r="AH94">
            <v>0</v>
          </cell>
          <cell r="AI94">
            <v>0</v>
          </cell>
          <cell r="AK94">
            <v>2856000</v>
          </cell>
          <cell r="AL94">
            <v>1460000</v>
          </cell>
          <cell r="AM94">
            <v>0</v>
          </cell>
          <cell r="AN94">
            <v>0</v>
          </cell>
          <cell r="AO94">
            <v>0</v>
          </cell>
          <cell r="AQ94">
            <v>60522</v>
          </cell>
          <cell r="AT94">
            <v>60522</v>
          </cell>
        </row>
      </sheetData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A17DF-A6AE-4D4B-8020-DC8046877843}">
  <dimension ref="A1:CK106"/>
  <sheetViews>
    <sheetView tabSelected="1" zoomScale="64" zoomScaleNormal="64" workbookViewId="0">
      <pane xSplit="3" ySplit="7" topLeftCell="G77" activePane="bottomRight" state="frozen"/>
      <selection pane="topRight" activeCell="D1" sqref="D1"/>
      <selection pane="bottomLeft" activeCell="A9" sqref="A9"/>
      <selection pane="bottomRight" activeCell="U95" sqref="U95:W95"/>
    </sheetView>
  </sheetViews>
  <sheetFormatPr defaultColWidth="9.140625" defaultRowHeight="15" x14ac:dyDescent="0.25"/>
  <cols>
    <col min="1" max="1" width="5.28515625" style="43" customWidth="1"/>
    <col min="2" max="2" width="51.28515625" bestFit="1" customWidth="1"/>
    <col min="3" max="3" width="18.42578125" bestFit="1" customWidth="1"/>
    <col min="4" max="4" width="18.42578125" customWidth="1"/>
    <col min="5" max="5" width="20.5703125" bestFit="1" customWidth="1"/>
    <col min="6" max="6" width="21" bestFit="1" customWidth="1"/>
    <col min="7" max="7" width="22.140625" bestFit="1" customWidth="1"/>
    <col min="8" max="8" width="13.140625" bestFit="1" customWidth="1"/>
    <col min="9" max="9" width="21.5703125" bestFit="1" customWidth="1"/>
    <col min="10" max="10" width="21.5703125" customWidth="1"/>
    <col min="11" max="11" width="20.140625" bestFit="1" customWidth="1"/>
    <col min="12" max="12" width="21.42578125" bestFit="1" customWidth="1"/>
    <col min="13" max="13" width="21.42578125" customWidth="1"/>
    <col min="14" max="15" width="19.7109375" customWidth="1"/>
    <col min="16" max="16" width="21.85546875" bestFit="1" customWidth="1"/>
    <col min="17" max="17" width="13.7109375" customWidth="1"/>
    <col min="18" max="18" width="22" bestFit="1" customWidth="1"/>
    <col min="19" max="19" width="18.85546875" bestFit="1" customWidth="1"/>
    <col min="20" max="20" width="18.140625" bestFit="1" customWidth="1"/>
    <col min="21" max="21" width="20.7109375" bestFit="1" customWidth="1"/>
    <col min="22" max="22" width="17.7109375" bestFit="1" customWidth="1"/>
    <col min="23" max="23" width="16.85546875" bestFit="1" customWidth="1"/>
    <col min="24" max="24" width="22" bestFit="1" customWidth="1"/>
    <col min="25" max="26" width="20.28515625" bestFit="1" customWidth="1"/>
    <col min="27" max="27" width="17.7109375" bestFit="1" customWidth="1"/>
    <col min="28" max="28" width="21" bestFit="1" customWidth="1"/>
    <col min="29" max="29" width="23.5703125" bestFit="1" customWidth="1"/>
    <col min="30" max="30" width="16.42578125" bestFit="1" customWidth="1"/>
    <col min="31" max="31" width="22.28515625" bestFit="1" customWidth="1"/>
    <col min="32" max="32" width="20.7109375" bestFit="1" customWidth="1"/>
    <col min="33" max="33" width="20" bestFit="1" customWidth="1"/>
    <col min="34" max="34" width="9.85546875" bestFit="1" customWidth="1"/>
    <col min="35" max="35" width="13.85546875" bestFit="1" customWidth="1"/>
    <col min="36" max="36" width="20.28515625" bestFit="1" customWidth="1"/>
    <col min="37" max="37" width="21.7109375" bestFit="1" customWidth="1"/>
    <col min="38" max="38" width="21.5703125" bestFit="1" customWidth="1"/>
    <col min="39" max="39" width="29.28515625" bestFit="1" customWidth="1"/>
    <col min="40" max="40" width="24.7109375" bestFit="1" customWidth="1"/>
    <col min="41" max="41" width="19.42578125" bestFit="1" customWidth="1"/>
    <col min="42" max="42" width="21.5703125" bestFit="1" customWidth="1"/>
    <col min="43" max="43" width="20.5703125" bestFit="1" customWidth="1"/>
    <col min="44" max="44" width="18.42578125" bestFit="1" customWidth="1"/>
    <col min="45" max="45" width="18.140625" bestFit="1" customWidth="1"/>
    <col min="46" max="46" width="20.5703125" bestFit="1" customWidth="1"/>
    <col min="48" max="48" width="19.140625" bestFit="1" customWidth="1"/>
    <col min="49" max="49" width="19" bestFit="1" customWidth="1"/>
    <col min="50" max="50" width="16.85546875" bestFit="1" customWidth="1"/>
    <col min="51" max="52" width="17" bestFit="1" customWidth="1"/>
    <col min="53" max="53" width="13.42578125" customWidth="1"/>
    <col min="54" max="54" width="29" hidden="1" customWidth="1"/>
    <col min="55" max="55" width="16.5703125" hidden="1" customWidth="1"/>
    <col min="56" max="56" width="19.42578125" hidden="1" customWidth="1"/>
    <col min="57" max="57" width="9.140625" hidden="1" customWidth="1"/>
    <col min="58" max="58" width="14.5703125" hidden="1" customWidth="1"/>
    <col min="59" max="59" width="12.28515625" hidden="1" customWidth="1"/>
    <col min="60" max="60" width="14.42578125" hidden="1" customWidth="1"/>
    <col min="61" max="61" width="9.140625" hidden="1" customWidth="1"/>
    <col min="62" max="62" width="12" hidden="1" customWidth="1"/>
    <col min="63" max="63" width="9.140625" hidden="1" customWidth="1"/>
    <col min="64" max="64" width="14.140625" hidden="1" customWidth="1"/>
    <col min="66" max="66" width="28.7109375" bestFit="1" customWidth="1"/>
    <col min="67" max="67" width="17" bestFit="1" customWidth="1"/>
    <col min="68" max="68" width="13" bestFit="1" customWidth="1"/>
    <col min="69" max="69" width="31.5703125" bestFit="1" customWidth="1"/>
    <col min="70" max="70" width="37.7109375" bestFit="1" customWidth="1"/>
    <col min="71" max="71" width="17.28515625" bestFit="1" customWidth="1"/>
    <col min="73" max="73" width="28.7109375" bestFit="1" customWidth="1"/>
    <col min="74" max="74" width="17" customWidth="1"/>
    <col min="75" max="75" width="13" bestFit="1" customWidth="1"/>
    <col min="76" max="76" width="31.5703125" bestFit="1" customWidth="1"/>
    <col min="77" max="77" width="37.7109375" bestFit="1" customWidth="1"/>
    <col min="78" max="78" width="17.28515625" bestFit="1" customWidth="1"/>
    <col min="80" max="80" width="21.42578125" bestFit="1" customWidth="1"/>
    <col min="81" max="81" width="12.85546875" bestFit="1" customWidth="1"/>
    <col min="82" max="82" width="9.85546875" bestFit="1" customWidth="1"/>
    <col min="83" max="83" width="24" bestFit="1" customWidth="1"/>
    <col min="84" max="84" width="28.85546875" bestFit="1" customWidth="1"/>
    <col min="85" max="85" width="16.140625" bestFit="1" customWidth="1"/>
    <col min="86" max="86" width="15.28515625" bestFit="1" customWidth="1"/>
    <col min="88" max="89" width="14.5703125" bestFit="1" customWidth="1"/>
  </cols>
  <sheetData>
    <row r="1" spans="1:89" ht="18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</row>
    <row r="2" spans="1:89" ht="18.75" customHeight="1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</row>
    <row r="3" spans="1:89" ht="15.75" x14ac:dyDescent="0.25">
      <c r="A3" s="1"/>
      <c r="C3" s="2"/>
      <c r="E3" s="5"/>
      <c r="G3" s="50">
        <f>E48+Z48</f>
        <v>47496246.018424183</v>
      </c>
      <c r="H3" s="51"/>
      <c r="I3" s="5"/>
      <c r="K3" s="5">
        <f>SUM(F29:G29)</f>
        <v>454090000</v>
      </c>
      <c r="L3" s="5"/>
      <c r="M3" s="5"/>
      <c r="N3" s="5"/>
      <c r="O3" s="5"/>
      <c r="P3" s="5"/>
      <c r="Q3" s="5"/>
      <c r="R3" s="5"/>
      <c r="S3" s="5"/>
      <c r="T3" s="2"/>
      <c r="X3" s="6"/>
      <c r="Y3" s="5">
        <f>Y10+E10</f>
        <v>23983767</v>
      </c>
      <c r="Z3" s="5"/>
      <c r="AA3" s="5"/>
      <c r="AB3" s="5"/>
      <c r="AC3" s="5"/>
      <c r="AK3" s="5"/>
      <c r="AL3" s="7"/>
      <c r="AM3" s="8"/>
      <c r="AN3" s="8"/>
      <c r="AP3" s="52"/>
      <c r="AQ3" s="53"/>
      <c r="AR3" s="51"/>
      <c r="AS3" s="8"/>
      <c r="AT3" s="8"/>
    </row>
    <row r="4" spans="1:89" ht="15.75" x14ac:dyDescent="0.25">
      <c r="A4" s="1"/>
      <c r="C4" s="5"/>
      <c r="K4" s="5">
        <f>K3-P29</f>
        <v>0</v>
      </c>
      <c r="M4" s="5"/>
      <c r="N4" s="8"/>
      <c r="O4" s="8"/>
      <c r="R4" s="52"/>
      <c r="S4" s="8"/>
      <c r="Y4" s="5"/>
      <c r="Z4" s="5"/>
      <c r="AK4" s="5"/>
      <c r="AL4" s="2"/>
      <c r="AM4" s="8"/>
      <c r="AN4" s="8"/>
      <c r="AO4" s="8"/>
    </row>
    <row r="5" spans="1:89" ht="15" customHeight="1" x14ac:dyDescent="0.25">
      <c r="A5" s="9" t="s">
        <v>2</v>
      </c>
      <c r="B5" s="9" t="s">
        <v>3</v>
      </c>
      <c r="C5" s="10" t="s">
        <v>4</v>
      </c>
      <c r="D5" s="11"/>
      <c r="E5" s="12"/>
      <c r="F5" s="13" t="s">
        <v>5</v>
      </c>
      <c r="G5" s="13"/>
      <c r="H5" s="13"/>
      <c r="I5" s="13"/>
      <c r="J5" s="13"/>
      <c r="K5" s="13"/>
      <c r="L5" s="14" t="s">
        <v>6</v>
      </c>
      <c r="M5" s="14" t="s">
        <v>7</v>
      </c>
      <c r="N5" s="14" t="s">
        <v>8</v>
      </c>
      <c r="O5" s="14" t="s">
        <v>9</v>
      </c>
      <c r="P5" s="14" t="s">
        <v>10</v>
      </c>
      <c r="Q5" s="15" t="s">
        <v>11</v>
      </c>
      <c r="R5" s="16"/>
      <c r="S5" s="16"/>
      <c r="T5" s="16"/>
      <c r="U5" s="16"/>
      <c r="V5" s="16"/>
      <c r="W5" s="17"/>
      <c r="X5" s="18" t="s">
        <v>12</v>
      </c>
      <c r="Y5" s="19" t="s">
        <v>13</v>
      </c>
      <c r="Z5" s="20"/>
      <c r="AA5" s="21" t="s">
        <v>14</v>
      </c>
      <c r="AB5" s="22"/>
      <c r="AC5" s="22"/>
      <c r="AD5" s="22"/>
      <c r="AE5" s="23"/>
      <c r="AF5" s="18" t="s">
        <v>15</v>
      </c>
      <c r="AG5" s="18" t="s">
        <v>16</v>
      </c>
      <c r="AH5" s="18" t="s">
        <v>17</v>
      </c>
      <c r="AI5" s="18" t="s">
        <v>18</v>
      </c>
      <c r="AJ5" s="18" t="s">
        <v>19</v>
      </c>
      <c r="AK5" s="21" t="s">
        <v>20</v>
      </c>
      <c r="AL5" s="22"/>
      <c r="AM5" s="22"/>
      <c r="AN5" s="22"/>
      <c r="AO5" s="22"/>
      <c r="AP5" s="18" t="s">
        <v>21</v>
      </c>
      <c r="AQ5" s="15" t="s">
        <v>22</v>
      </c>
      <c r="AR5" s="16"/>
      <c r="AS5" s="16"/>
      <c r="AT5" s="17"/>
    </row>
    <row r="6" spans="1:89" ht="33" customHeight="1" x14ac:dyDescent="0.25">
      <c r="A6" s="9"/>
      <c r="B6" s="9"/>
      <c r="C6" s="24"/>
      <c r="D6" s="25"/>
      <c r="E6" s="26"/>
      <c r="F6" s="9" t="s">
        <v>23</v>
      </c>
      <c r="G6" s="9"/>
      <c r="H6" s="18" t="s">
        <v>24</v>
      </c>
      <c r="I6" s="18" t="s">
        <v>25</v>
      </c>
      <c r="J6" s="18" t="s">
        <v>26</v>
      </c>
      <c r="K6" s="18" t="s">
        <v>27</v>
      </c>
      <c r="L6" s="27"/>
      <c r="M6" s="27"/>
      <c r="N6" s="27"/>
      <c r="O6" s="27"/>
      <c r="P6" s="27"/>
      <c r="Q6" s="28" t="s">
        <v>28</v>
      </c>
      <c r="R6" s="21" t="s">
        <v>29</v>
      </c>
      <c r="S6" s="22"/>
      <c r="T6" s="23"/>
      <c r="U6" s="21" t="s">
        <v>30</v>
      </c>
      <c r="V6" s="22"/>
      <c r="W6" s="23"/>
      <c r="X6" s="29"/>
      <c r="Y6" s="30"/>
      <c r="Z6" s="31"/>
      <c r="AA6" s="32" t="s">
        <v>31</v>
      </c>
      <c r="AB6" s="32" t="s">
        <v>32</v>
      </c>
      <c r="AC6" s="32" t="s">
        <v>33</v>
      </c>
      <c r="AD6" s="32" t="s">
        <v>34</v>
      </c>
      <c r="AE6" s="32" t="s">
        <v>35</v>
      </c>
      <c r="AF6" s="29"/>
      <c r="AG6" s="29"/>
      <c r="AH6" s="29"/>
      <c r="AI6" s="29"/>
      <c r="AJ6" s="29"/>
      <c r="AK6" s="18" t="s">
        <v>36</v>
      </c>
      <c r="AL6" s="18" t="s">
        <v>37</v>
      </c>
      <c r="AM6" s="18" t="s">
        <v>38</v>
      </c>
      <c r="AN6" s="18" t="s">
        <v>39</v>
      </c>
      <c r="AO6" s="10" t="s">
        <v>40</v>
      </c>
      <c r="AP6" s="29"/>
      <c r="AQ6" s="18" t="s">
        <v>41</v>
      </c>
      <c r="AR6" s="18" t="s">
        <v>42</v>
      </c>
      <c r="AS6" s="18" t="s">
        <v>43</v>
      </c>
      <c r="AT6" s="18" t="s">
        <v>22</v>
      </c>
      <c r="BN6" s="54" t="s">
        <v>55</v>
      </c>
      <c r="BO6" s="54"/>
      <c r="BP6" s="54"/>
      <c r="BQ6" s="54"/>
      <c r="BR6" s="54"/>
      <c r="BS6" s="54"/>
      <c r="BU6" s="54" t="s">
        <v>56</v>
      </c>
      <c r="BV6" s="54"/>
      <c r="BW6" s="54"/>
      <c r="BX6" s="54"/>
      <c r="BY6" s="54"/>
      <c r="BZ6" s="54"/>
      <c r="CA6" t="s">
        <v>57</v>
      </c>
    </row>
    <row r="7" spans="1:89" ht="30" x14ac:dyDescent="0.25">
      <c r="A7" s="9"/>
      <c r="B7" s="9"/>
      <c r="C7" s="33" t="s">
        <v>44</v>
      </c>
      <c r="D7" s="33" t="s">
        <v>42</v>
      </c>
      <c r="E7" s="33" t="s">
        <v>45</v>
      </c>
      <c r="F7" s="33" t="s">
        <v>46</v>
      </c>
      <c r="G7" s="33" t="s">
        <v>47</v>
      </c>
      <c r="H7" s="34"/>
      <c r="I7" s="34"/>
      <c r="J7" s="34"/>
      <c r="K7" s="34"/>
      <c r="L7" s="35"/>
      <c r="M7" s="35"/>
      <c r="N7" s="35"/>
      <c r="O7" s="35"/>
      <c r="P7" s="35"/>
      <c r="Q7" s="28" t="s">
        <v>48</v>
      </c>
      <c r="R7" s="28" t="s">
        <v>48</v>
      </c>
      <c r="S7" s="28" t="s">
        <v>49</v>
      </c>
      <c r="T7" s="28" t="s">
        <v>50</v>
      </c>
      <c r="U7" s="28" t="s">
        <v>48</v>
      </c>
      <c r="V7" s="28" t="s">
        <v>49</v>
      </c>
      <c r="W7" s="28" t="s">
        <v>50</v>
      </c>
      <c r="X7" s="34"/>
      <c r="Y7" s="33" t="s">
        <v>51</v>
      </c>
      <c r="Z7" s="36" t="s">
        <v>26</v>
      </c>
      <c r="AA7" s="33"/>
      <c r="AB7" s="33"/>
      <c r="AC7" s="33"/>
      <c r="AD7" s="33"/>
      <c r="AE7" s="33"/>
      <c r="AF7" s="34"/>
      <c r="AG7" s="34"/>
      <c r="AH7" s="34"/>
      <c r="AI7" s="34"/>
      <c r="AJ7" s="34"/>
      <c r="AK7" s="34"/>
      <c r="AL7" s="34"/>
      <c r="AM7" s="34"/>
      <c r="AN7" s="34"/>
      <c r="AO7" s="37"/>
      <c r="AP7" s="34"/>
      <c r="AQ7" s="34"/>
      <c r="AR7" s="34"/>
      <c r="AS7" s="34"/>
      <c r="AT7" s="34"/>
      <c r="AV7" t="s">
        <v>52</v>
      </c>
      <c r="AX7" t="s">
        <v>53</v>
      </c>
      <c r="AY7" t="s">
        <v>54</v>
      </c>
      <c r="BA7" s="5"/>
      <c r="BB7" t="s">
        <v>58</v>
      </c>
      <c r="BC7" t="s">
        <v>59</v>
      </c>
      <c r="BD7" t="s">
        <v>60</v>
      </c>
      <c r="BJ7" t="s">
        <v>61</v>
      </c>
      <c r="BN7" s="55" t="s">
        <v>62</v>
      </c>
      <c r="BO7" s="55" t="s">
        <v>63</v>
      </c>
      <c r="BP7" s="55" t="s">
        <v>64</v>
      </c>
      <c r="BQ7" s="55" t="s">
        <v>35</v>
      </c>
      <c r="BR7" s="55" t="s">
        <v>65</v>
      </c>
      <c r="BS7" s="55" t="s">
        <v>66</v>
      </c>
      <c r="BU7" s="55" t="s">
        <v>62</v>
      </c>
      <c r="BV7" s="55" t="s">
        <v>63</v>
      </c>
      <c r="BW7" s="55" t="s">
        <v>64</v>
      </c>
      <c r="BX7" s="55" t="s">
        <v>35</v>
      </c>
      <c r="BY7" s="55" t="s">
        <v>65</v>
      </c>
      <c r="BZ7" s="55" t="s">
        <v>66</v>
      </c>
      <c r="CB7" s="55" t="s">
        <v>62</v>
      </c>
      <c r="CC7" s="55" t="s">
        <v>63</v>
      </c>
      <c r="CD7" s="55" t="s">
        <v>64</v>
      </c>
      <c r="CE7" s="55" t="s">
        <v>35</v>
      </c>
      <c r="CF7" s="55" t="s">
        <v>65</v>
      </c>
      <c r="CG7" s="55" t="s">
        <v>66</v>
      </c>
    </row>
    <row r="8" spans="1:89" ht="25.15" customHeight="1" x14ac:dyDescent="0.25">
      <c r="A8" s="56">
        <v>1</v>
      </c>
      <c r="B8" s="57" t="s">
        <v>67</v>
      </c>
      <c r="C8" s="40">
        <v>693619</v>
      </c>
      <c r="D8" s="40"/>
      <c r="E8" s="40"/>
      <c r="F8" s="39">
        <f>'[3]SEM 1 SD NEGERI'!F8+'[3]JULI SD NEGERI'!F8+'[3]AGUSTUS SD NEGERI '!F8+'[3]SEPTEMBER SD NEGERI  '!F8+'[3]OKTO SD NEGERI '!F8+'[3]NOP SD NEGERI '!F8+'[3]DES SD NEGERI '!F8</f>
        <v>172900000</v>
      </c>
      <c r="G8" s="39">
        <f>'[3]SEM 1 SD NEGERI'!G8+'[3]JULI SD NEGERI'!G8+'[3]AGUSTUS SD NEGERI '!G8+'[3]SEPTEMBER SD NEGERI  '!G8+'[3]OKTO SD NEGERI '!G8+'[3]NOP SD NEGERI '!G8+'[3]DES SD NEGERI '!G8</f>
        <v>172900000</v>
      </c>
      <c r="H8" s="39">
        <f>'[3]SEM 1 SD NEGERI'!H8+'[3]JULI SD NEGERI'!H8+'[3]AGUSTUS SD NEGERI '!H8+'[3]SEPTEMBER SD NEGERI  '!H8+'[3]OKTO SD NEGERI '!H8+'[3]NOP SD NEGERI '!H8+'[3]DES SD NEGERI '!H8</f>
        <v>0</v>
      </c>
      <c r="I8" s="39">
        <f>'[3]SEM 1 SD NEGERI'!I8+'[3]JULI SD NEGERI'!I8+'[3]AGUSTUS SD NEGERI '!I8+'[3]SEPTEMBER SD NEGERI  '!I8+'[3]OKTO SD NEGERI '!I8+'[3]NOP SD NEGERI '!I8+'[3]DES SD NEGERI '!I8</f>
        <v>0</v>
      </c>
      <c r="J8" s="39">
        <f>'[3]SEM 1 SD NEGERI'!J8+'[3]JULI SD NEGERI'!J8+'[3]AGUSTUS SD NEGERI '!J8+'[3]SEPTEMBER SD NEGERI  '!J8+'[3]OKTO SD NEGERI '!J8+'[3]NOP SD NEGERI '!J8+'[3]DES SD NEGERI '!J8</f>
        <v>0</v>
      </c>
      <c r="K8" s="39">
        <f>'[3]SEM 1 SD NEGERI'!K8+'[3]JULI SD NEGERI'!K8+'[3]AGUSTUS SD NEGERI '!K8+'[3]SEPTEMBER SD NEGERI  '!K8+'[3]OKTO SD NEGERI '!K8+'[3]NOP SD NEGERI '!K8+'[3]DES SD NEGERI '!K8</f>
        <v>0</v>
      </c>
      <c r="L8" s="39">
        <f>SUM(C8:K8)</f>
        <v>346493619</v>
      </c>
      <c r="M8" s="39">
        <f>'[3]SEM 1 SD NEGERI'!M8+'[3]JULI SD NEGERI'!M8+'[3]AGUSTUS SD NEGERI '!M8+'[3]SEPTEMBER SD NEGERI  '!M8+'[3]OKTO SD NEGERI '!M8+'[3]NOP SD NEGERI '!M8+'[3]DES SD NEGERI '!M8</f>
        <v>0</v>
      </c>
      <c r="N8" s="39">
        <f>'[3]SEM 1 SD NEGERI'!N8+'[3]JULI SD NEGERI'!N8+'[3]AGUSTUS SD NEGERI '!N8+'[3]SEPTEMBER SD NEGERI  '!N8+'[3]OKTO SD NEGERI '!N8+'[3]NOP SD NEGERI '!N8+'[3]DES SD NEGERI '!N8</f>
        <v>163750</v>
      </c>
      <c r="O8" s="39">
        <f>'[3]SEM 1 SD NEGERI'!O8+'[3]JULI SD NEGERI'!O8+'[3]AGUSTUS SD NEGERI '!O8+'[3]SEPTEMBER SD NEGERI  '!O8+'[3]OKTO SD NEGERI '!O8+'[3]NOP SD NEGERI '!O8+'[3]DES SD NEGERI '!O8</f>
        <v>163750</v>
      </c>
      <c r="P8" s="39">
        <f>X8</f>
        <v>345800000</v>
      </c>
      <c r="Q8" s="39">
        <f>'[3]SEM 1 SD NEGERI'!Q8+'[3]JULI SD NEGERI'!Q8+'[3]AGUSTUS SD NEGERI '!Q8+'[3]SEPTEMBER SD NEGERI  '!Q8+'[3]OKTO SD NEGERI '!Q8+'[3]NOP SD NEGERI '!Q8+'[3]DES SD NEGERI '!Q8</f>
        <v>0</v>
      </c>
      <c r="R8" s="39">
        <f>'[3]SEM 1 SD NEGERI'!R8+'[3]JULI SD NEGERI'!R8+'[3]AGUSTUS SD NEGERI '!R8+'[3]SEPTEMBER SD NEGERI  '!R8+'[3]OKTO SD NEGERI '!R8+'[3]NOP SD NEGERI '!R8+'[3]DES SD NEGERI '!R8</f>
        <v>319309454</v>
      </c>
      <c r="S8" s="39">
        <f>'[3]SEM 1 SD NEGERI'!S8+'[3]JULI SD NEGERI'!S8+'[3]AGUSTUS SD NEGERI '!S8+'[3]SEPTEMBER SD NEGERI  '!S8+'[3]OKTO SD NEGERI '!S8+'[3]NOP SD NEGERI '!S8+'[3]DES SD NEGERI '!S8</f>
        <v>0</v>
      </c>
      <c r="T8" s="39">
        <f>'[3]SEM 1 SD NEGERI'!T8+'[3]JULI SD NEGERI'!T8+'[3]AGUSTUS SD NEGERI '!T8+'[3]SEPTEMBER SD NEGERI  '!T8+'[3]OKTO SD NEGERI '!T8+'[3]NOP SD NEGERI '!T8+'[3]DES SD NEGERI '!T8</f>
        <v>0</v>
      </c>
      <c r="U8" s="39">
        <f>'[3]SEM 1 SD NEGERI'!U8+'[3]JULI SD NEGERI'!U8+'[3]AGUSTUS SD NEGERI '!U8+'[3]SEPTEMBER SD NEGERI  '!U8+'[3]OKTO SD NEGERI '!U8+'[3]NOP SD NEGERI '!U8+'[3]DES SD NEGERI '!U8</f>
        <v>26490546</v>
      </c>
      <c r="V8" s="39">
        <f>'[3]SEM 1 SD NEGERI'!V8+'[3]JULI SD NEGERI'!V8+'[3]AGUSTUS SD NEGERI '!V8+'[3]SEPTEMBER SD NEGERI  '!V8+'[3]OKTO SD NEGERI '!V8+'[3]NOP SD NEGERI '!V8+'[3]DES SD NEGERI '!V8</f>
        <v>0</v>
      </c>
      <c r="W8" s="39">
        <f>'[3]SEM 1 SD NEGERI'!W8+'[3]JULI SD NEGERI'!W8+'[3]AGUSTUS SD NEGERI '!W8+'[3]SEPTEMBER SD NEGERI  '!W8+'[3]OKTO SD NEGERI '!W8+'[3]NOP SD NEGERI '!W8+'[3]DES SD NEGERI '!W8</f>
        <v>0</v>
      </c>
      <c r="X8" s="39">
        <f>SUM(Q8:W8)</f>
        <v>345800000</v>
      </c>
      <c r="Y8" s="39">
        <f>'[3]SEM 1 SD NEGERI'!Y8+'[3]JULI SD NEGERI'!Y8+'[3]AGUSTUS SD NEGERI '!Y8+'[3]SEPTEMBER SD NEGERI  '!Y8+'[3]OKTO SD NEGERI '!Y8+'[3]NOP SD NEGERI '!Y8+'[3]DES SD NEGERI '!Y8</f>
        <v>14946702</v>
      </c>
      <c r="Z8" s="39">
        <f>'[3]SEM 1 SD NEGERI'!Z8+'[3]JULI SD NEGERI'!Z8+'[3]AGUSTUS SD NEGERI '!Z8+'[3]SEPTEMBER SD NEGERI  '!Z8+'[3]OKTO SD NEGERI '!Z8+'[3]NOP SD NEGERI '!Z8+'[3]DES SD NEGERI '!Z8</f>
        <v>14946702</v>
      </c>
      <c r="AA8" s="39">
        <f>'[3]SEM 1 SD NEGERI'!AA8+'[3]JULI SD NEGERI'!AA8+'[3]AGUSTUS SD NEGERI '!AA8+'[3]SEPTEMBER SD NEGERI  '!AA8+'[3]OKTO SD NEGERI '!AA8+'[3]NOP SD NEGERI '!AA8+'[3]DES SD NEGERI '!AA8</f>
        <v>0</v>
      </c>
      <c r="AB8" s="39">
        <f>'[3]SEM 1 SD NEGERI'!AB8+'[3]JULI SD NEGERI'!AB8+'[3]AGUSTUS SD NEGERI '!AB8+'[3]SEPTEMBER SD NEGERI  '!AB8+'[3]OKTO SD NEGERI '!AB8+'[3]NOP SD NEGERI '!AB8+'[3]DES SD NEGERI '!AB8</f>
        <v>14870546</v>
      </c>
      <c r="AC8" s="39">
        <f>'[3]SEM 1 SD NEGERI'!AC8+'[3]JULI SD NEGERI'!AC8+'[3]AGUSTUS SD NEGERI '!AC8+'[3]SEPTEMBER SD NEGERI  '!AC8+'[3]OKTO SD NEGERI '!AC8+'[3]NOP SD NEGERI '!AC8+'[3]DES SD NEGERI '!AC8</f>
        <v>0</v>
      </c>
      <c r="AD8" s="39">
        <f>'[3]SEM 1 SD NEGERI'!AD8+'[3]JULI SD NEGERI'!AD8+'[3]AGUSTUS SD NEGERI '!AD8+'[3]SEPTEMBER SD NEGERI  '!AD8+'[3]OKTO SD NEGERI '!AD8+'[3]NOP SD NEGERI '!AD8+'[3]DES SD NEGERI '!AD8</f>
        <v>0</v>
      </c>
      <c r="AE8" s="39">
        <f>'[3]SEM 1 SD NEGERI'!AE8+'[3]JULI SD NEGERI'!AE8+'[3]AGUSTUS SD NEGERI '!AE8+'[3]SEPTEMBER SD NEGERI  '!AE8+'[3]OKTO SD NEGERI '!AE8+'[3]NOP SD NEGERI '!AE8+'[3]DES SD NEGERI '!AE8</f>
        <v>8649000</v>
      </c>
      <c r="AF8" s="39">
        <f>SUM(AA8:AE8)</f>
        <v>23519546</v>
      </c>
      <c r="AG8" s="39">
        <f>'[3]SEM 1 SD NEGERI'!AG8+'[3]JULI SD NEGERI'!AG8+'[3]AGUSTUS SD NEGERI '!AG8+'[3]SEPTEMBER SD NEGERI  '!AG8+'[3]OKTO SD NEGERI '!AG8+'[3]NOP SD NEGERI '!AG8+'[3]DES SD NEGERI '!AG8</f>
        <v>2971000</v>
      </c>
      <c r="AH8" s="39">
        <f>'[3]SEM 1 SD NEGERI'!AH8+'[3]JULI SD NEGERI'!AH8+'[3]AGUSTUS SD NEGERI '!AH8+'[3]SEPTEMBER SD NEGERI  '!AH8+'[3]OKTO SD NEGERI '!AH8+'[3]NOP SD NEGERI '!AH8+'[3]DES SD NEGERI '!AH8</f>
        <v>0</v>
      </c>
      <c r="AI8" s="39">
        <f>'[3]SEM 1 SD NEGERI'!AI8+'[3]JULI SD NEGERI'!AI8+'[3]AGUSTUS SD NEGERI '!AI8+'[3]SEPTEMBER SD NEGERI  '!AI8+'[3]OKTO SD NEGERI '!AI8+'[3]NOP SD NEGERI '!AI8+'[3]DES SD NEGERI '!AI8</f>
        <v>0</v>
      </c>
      <c r="AJ8" s="39">
        <f>SUM(AG8:AI8)</f>
        <v>2971000</v>
      </c>
      <c r="AK8" s="39">
        <f>'[3]SEM 1 SD NEGERI'!AK8+'[3]JULI SD NEGERI'!AK8+'[3]AGUSTUS SD NEGERI '!AK8+'[3]SEPTEMBER SD NEGERI  '!AK8+'[3]OKTO SD NEGERI '!AK8+'[3]NOP SD NEGERI '!AK8+'[3]DES SD NEGERI '!AK8</f>
        <v>128108554</v>
      </c>
      <c r="AL8" s="39">
        <f>'[3]SEM 1 SD NEGERI'!AL8+'[3]JULI SD NEGERI'!AL8+'[3]AGUSTUS SD NEGERI '!AL8+'[3]SEPTEMBER SD NEGERI  '!AL8+'[3]OKTO SD NEGERI '!AL8+'[3]NOP SD NEGERI '!AL8+'[3]DES SD NEGERI '!AL8</f>
        <v>180378500</v>
      </c>
      <c r="AM8" s="39">
        <f>'[3]SEM 1 SD NEGERI'!AM8+'[3]JULI SD NEGERI'!AM8+'[3]AGUSTUS SD NEGERI '!AM8+'[3]SEPTEMBER SD NEGERI  '!AM8+'[3]OKTO SD NEGERI '!AM8+'[3]NOP SD NEGERI '!AM8+'[3]DES SD NEGERI '!AM8</f>
        <v>5300000</v>
      </c>
      <c r="AN8" s="39">
        <f>'[3]SEM 1 SD NEGERI'!AN8+'[3]JULI SD NEGERI'!AN8+'[3]AGUSTUS SD NEGERI '!AN8+'[3]SEPTEMBER SD NEGERI  '!AN8+'[3]OKTO SD NEGERI '!AN8+'[3]NOP SD NEGERI '!AN8+'[3]DES SD NEGERI '!AN8</f>
        <v>5522400</v>
      </c>
      <c r="AO8" s="39">
        <f>'[3]SEM 1 SD NEGERI'!AO8+'[3]JULI SD NEGERI'!AO8+'[3]AGUSTUS SD NEGERI '!AO8+'[3]SEPTEMBER SD NEGERI  '!AO8+'[3]OKTO SD NEGERI '!AO8+'[3]NOP SD NEGERI '!AO8+'[3]DES SD NEGERI '!AO8</f>
        <v>0</v>
      </c>
      <c r="AP8" s="39">
        <f>SUM(AK8:AO8)</f>
        <v>319309454</v>
      </c>
      <c r="AQ8" s="39">
        <f>'[3]DES SD NEGERI '!AQ8</f>
        <v>693619</v>
      </c>
      <c r="AR8" s="39">
        <f>'[3]DES SD NEGERI '!AR8</f>
        <v>0</v>
      </c>
      <c r="AS8" s="39">
        <f>'[3]DES SD NEGERI '!AS8</f>
        <v>0</v>
      </c>
      <c r="AT8" s="39">
        <f>'[3]DES SD NEGERI '!AT8</f>
        <v>693619</v>
      </c>
      <c r="AV8" s="5">
        <f>L8+N8+Y8-M8-O8-P8-Z8</f>
        <v>693619</v>
      </c>
      <c r="AW8" s="5">
        <f>AT8-AV8</f>
        <v>0</v>
      </c>
      <c r="AX8" s="5">
        <f t="shared" ref="AX8:AX71" si="0">R8+T8-AP8</f>
        <v>0</v>
      </c>
      <c r="AY8" s="5">
        <f t="shared" ref="AY8:AY71" si="1">U8+W8-AB8-AE8-AG8</f>
        <v>0</v>
      </c>
      <c r="AZ8" s="5">
        <f>F8+G8-P8+I8</f>
        <v>0</v>
      </c>
      <c r="BA8" s="5">
        <f>F8+G8+I8-P8</f>
        <v>0</v>
      </c>
      <c r="BB8" s="58">
        <v>17841546</v>
      </c>
      <c r="BC8" s="58">
        <v>8649000</v>
      </c>
      <c r="BD8" s="5">
        <f t="shared" ref="BD8:BD71" si="2">BB8-AB8-AG8</f>
        <v>0</v>
      </c>
      <c r="BF8" s="5">
        <f>AB8+AG8</f>
        <v>17841546</v>
      </c>
      <c r="BG8" s="8">
        <f>BC8-AE8</f>
        <v>0</v>
      </c>
      <c r="BH8" s="5">
        <f>F8-G8</f>
        <v>0</v>
      </c>
      <c r="BJ8" s="5">
        <f>E8+Y8-Z8</f>
        <v>0</v>
      </c>
      <c r="BL8" s="5">
        <f>AE8-BC8</f>
        <v>0</v>
      </c>
      <c r="BN8" s="4">
        <f>'[3]SEM 1 SD NEGERI'!AB8</f>
        <v>4834546</v>
      </c>
      <c r="BO8" s="4">
        <f>'[3]SEM 1 SD NEGERI'!AG8</f>
        <v>1600000</v>
      </c>
      <c r="BP8" s="4"/>
      <c r="BQ8" s="4">
        <f>'[3]SEM 1 SD NEGERI'!AE8</f>
        <v>5720000</v>
      </c>
      <c r="BR8" s="4"/>
      <c r="BS8" s="4">
        <f>SUM(BN8:BR8)</f>
        <v>12154546</v>
      </c>
      <c r="BU8" s="59">
        <v>10036000</v>
      </c>
      <c r="BV8" s="59">
        <v>1371000</v>
      </c>
      <c r="BW8" s="38"/>
      <c r="BX8" s="59">
        <v>2929000</v>
      </c>
      <c r="BY8" s="38"/>
      <c r="BZ8" s="60">
        <f>SUM(BU8:BY8)</f>
        <v>14336000</v>
      </c>
      <c r="CB8" s="5">
        <f>AB8-BN8</f>
        <v>10036000</v>
      </c>
      <c r="CC8" s="5">
        <f>AG8-BO8</f>
        <v>1371000</v>
      </c>
      <c r="CE8" s="5">
        <f>AE8-BQ8</f>
        <v>2929000</v>
      </c>
      <c r="CG8" s="2">
        <f>SUM(CB8:CF8)</f>
        <v>14336000</v>
      </c>
      <c r="CH8" s="2">
        <f>BZ8-CG8</f>
        <v>0</v>
      </c>
      <c r="CJ8" s="2">
        <f>BS8+BZ8</f>
        <v>26490546</v>
      </c>
      <c r="CK8" s="2">
        <f>U8+W8-CJ8</f>
        <v>0</v>
      </c>
    </row>
    <row r="9" spans="1:89" ht="24.75" customHeight="1" x14ac:dyDescent="0.25">
      <c r="A9" s="56">
        <v>2</v>
      </c>
      <c r="B9" s="57" t="s">
        <v>68</v>
      </c>
      <c r="C9" s="40">
        <v>798204</v>
      </c>
      <c r="D9" s="40"/>
      <c r="E9" s="40">
        <v>0</v>
      </c>
      <c r="F9" s="39">
        <f>'[3]SEM 1 SD NEGERI'!F9+'[3]JULI SD NEGERI'!F9+'[3]AGUSTUS SD NEGERI '!F9+'[3]SEPTEMBER SD NEGERI  '!F9+'[3]OKTO SD NEGERI '!F9+'[3]NOP SD NEGERI '!F9+'[3]DES SD NEGERI '!F9</f>
        <v>220220000</v>
      </c>
      <c r="G9" s="39">
        <f>'[3]SEM 1 SD NEGERI'!G9+'[3]JULI SD NEGERI'!G9+'[3]AGUSTUS SD NEGERI '!G9+'[3]SEPTEMBER SD NEGERI  '!G9+'[3]OKTO SD NEGERI '!G9+'[3]NOP SD NEGERI '!G9+'[3]DES SD NEGERI '!G9</f>
        <v>220220000</v>
      </c>
      <c r="H9" s="39">
        <f>'[3]SEM 1 SD NEGERI'!H9+'[3]JULI SD NEGERI'!H9+'[3]AGUSTUS SD NEGERI '!H9+'[3]SEPTEMBER SD NEGERI  '!H9+'[3]OKTO SD NEGERI '!H9+'[3]NOP SD NEGERI '!H9+'[3]DES SD NEGERI '!H9</f>
        <v>0</v>
      </c>
      <c r="I9" s="39">
        <f>'[3]SEM 1 SD NEGERI'!I9+'[3]JULI SD NEGERI'!I9+'[3]AGUSTUS SD NEGERI '!I9+'[3]SEPTEMBER SD NEGERI  '!I9+'[3]OKTO SD NEGERI '!I9+'[3]NOP SD NEGERI '!I9+'[3]DES SD NEGERI '!I9</f>
        <v>0</v>
      </c>
      <c r="J9" s="39">
        <f>'[3]SEM 1 SD NEGERI'!J9+'[3]JULI SD NEGERI'!J9+'[3]AGUSTUS SD NEGERI '!J9+'[3]SEPTEMBER SD NEGERI  '!J9+'[3]OKTO SD NEGERI '!J9+'[3]NOP SD NEGERI '!J9+'[3]DES SD NEGERI '!J9</f>
        <v>0</v>
      </c>
      <c r="K9" s="39">
        <f>'[3]SEM 1 SD NEGERI'!K9+'[3]JULI SD NEGERI'!K9+'[3]AGUSTUS SD NEGERI '!K9+'[3]SEPTEMBER SD NEGERI  '!K9+'[3]OKTO SD NEGERI '!K9+'[3]NOP SD NEGERI '!K9+'[3]DES SD NEGERI '!K9</f>
        <v>0</v>
      </c>
      <c r="L9" s="39">
        <f t="shared" ref="L9:L72" si="3">SUM(C9:K9)</f>
        <v>441238204</v>
      </c>
      <c r="M9" s="39">
        <f>'[3]SEM 1 SD NEGERI'!M9+'[3]JULI SD NEGERI'!M9+'[3]AGUSTUS SD NEGERI '!M9+'[3]SEPTEMBER SD NEGERI  '!M9+'[3]OKTO SD NEGERI '!M9+'[3]NOP SD NEGERI '!M9+'[3]DES SD NEGERI '!M9</f>
        <v>0</v>
      </c>
      <c r="N9" s="39">
        <f>'[3]SEM 1 SD NEGERI'!N9+'[3]JULI SD NEGERI'!N9+'[3]AGUSTUS SD NEGERI '!N9+'[3]SEPTEMBER SD NEGERI  '!N9+'[3]OKTO SD NEGERI '!N9+'[3]NOP SD NEGERI '!N9+'[3]DES SD NEGERI '!N9</f>
        <v>250414</v>
      </c>
      <c r="O9" s="39">
        <f>'[3]SEM 1 SD NEGERI'!O9+'[3]JULI SD NEGERI'!O9+'[3]AGUSTUS SD NEGERI '!O9+'[3]SEPTEMBER SD NEGERI  '!O9+'[3]OKTO SD NEGERI '!O9+'[3]NOP SD NEGERI '!O9+'[3]DES SD NEGERI '!O9</f>
        <v>250414</v>
      </c>
      <c r="P9" s="39">
        <f t="shared" ref="P9:P72" si="4">X9</f>
        <v>440440000</v>
      </c>
      <c r="Q9" s="39">
        <f>'[3]SEM 1 SD NEGERI'!Q9+'[3]JULI SD NEGERI'!Q9+'[3]AGUSTUS SD NEGERI '!Q9+'[3]SEPTEMBER SD NEGERI  '!Q9+'[3]OKTO SD NEGERI '!Q9+'[3]NOP SD NEGERI '!Q9+'[3]DES SD NEGERI '!Q9</f>
        <v>0</v>
      </c>
      <c r="R9" s="39">
        <f>'[3]SEM 1 SD NEGERI'!R9+'[3]JULI SD NEGERI'!R9+'[3]AGUSTUS SD NEGERI '!R9+'[3]SEPTEMBER SD NEGERI  '!R9+'[3]OKTO SD NEGERI '!R9+'[3]NOP SD NEGERI '!R9+'[3]DES SD NEGERI '!R9</f>
        <v>308718000</v>
      </c>
      <c r="S9" s="39">
        <f>'[3]SEM 1 SD NEGERI'!S9+'[3]JULI SD NEGERI'!S9+'[3]AGUSTUS SD NEGERI '!S9+'[3]SEPTEMBER SD NEGERI  '!S9+'[3]OKTO SD NEGERI '!S9+'[3]NOP SD NEGERI '!S9+'[3]DES SD NEGERI '!S9</f>
        <v>0</v>
      </c>
      <c r="T9" s="39">
        <f>'[3]SEM 1 SD NEGERI'!T9+'[3]JULI SD NEGERI'!T9+'[3]AGUSTUS SD NEGERI '!T9+'[3]SEPTEMBER SD NEGERI  '!T9+'[3]OKTO SD NEGERI '!T9+'[3]NOP SD NEGERI '!T9+'[3]DES SD NEGERI '!T9</f>
        <v>0</v>
      </c>
      <c r="U9" s="39">
        <f>'[3]SEM 1 SD NEGERI'!U9+'[3]JULI SD NEGERI'!U9+'[3]AGUSTUS SD NEGERI '!U9+'[3]SEPTEMBER SD NEGERI  '!U9+'[3]OKTO SD NEGERI '!U9+'[3]NOP SD NEGERI '!U9+'[3]DES SD NEGERI '!U9</f>
        <v>131722000</v>
      </c>
      <c r="V9" s="39">
        <f>'[3]SEM 1 SD NEGERI'!V9+'[3]JULI SD NEGERI'!V9+'[3]AGUSTUS SD NEGERI '!V9+'[3]SEPTEMBER SD NEGERI  '!V9+'[3]OKTO SD NEGERI '!V9+'[3]NOP SD NEGERI '!V9+'[3]DES SD NEGERI '!V9</f>
        <v>0</v>
      </c>
      <c r="W9" s="39">
        <f>'[3]SEM 1 SD NEGERI'!W9+'[3]JULI SD NEGERI'!W9+'[3]AGUSTUS SD NEGERI '!W9+'[3]SEPTEMBER SD NEGERI  '!W9+'[3]OKTO SD NEGERI '!W9+'[3]NOP SD NEGERI '!W9+'[3]DES SD NEGERI '!W9</f>
        <v>0</v>
      </c>
      <c r="X9" s="39">
        <f t="shared" ref="X9:X72" si="5">SUM(Q9:W9)</f>
        <v>440440000</v>
      </c>
      <c r="Y9" s="39">
        <f>'[3]SEM 1 SD NEGERI'!Y9+'[3]JULI SD NEGERI'!Y9+'[3]AGUSTUS SD NEGERI '!Y9+'[3]SEPTEMBER SD NEGERI  '!Y9+'[3]OKTO SD NEGERI '!Y9+'[3]NOP SD NEGERI '!Y9+'[3]DES SD NEGERI '!Y9</f>
        <v>18244026</v>
      </c>
      <c r="Z9" s="39">
        <f>'[3]SEM 1 SD NEGERI'!Z9+'[3]JULI SD NEGERI'!Z9+'[3]AGUSTUS SD NEGERI '!Z9+'[3]SEPTEMBER SD NEGERI  '!Z9+'[3]OKTO SD NEGERI '!Z9+'[3]NOP SD NEGERI '!Z9+'[3]DES SD NEGERI '!Z9</f>
        <v>18244026</v>
      </c>
      <c r="AA9" s="39">
        <f>'[3]SEM 1 SD NEGERI'!AA9+'[3]JULI SD NEGERI'!AA9+'[3]AGUSTUS SD NEGERI '!AA9+'[3]SEPTEMBER SD NEGERI  '!AA9+'[3]OKTO SD NEGERI '!AA9+'[3]NOP SD NEGERI '!AA9+'[3]DES SD NEGERI '!AA9</f>
        <v>0</v>
      </c>
      <c r="AB9" s="39">
        <f>'[3]SEM 1 SD NEGERI'!AB9+'[3]JULI SD NEGERI'!AB9+'[3]AGUSTUS SD NEGERI '!AB9+'[3]SEPTEMBER SD NEGERI  '!AB9+'[3]OKTO SD NEGERI '!AB9+'[3]NOP SD NEGERI '!AB9+'[3]DES SD NEGERI '!AB9</f>
        <v>20200000</v>
      </c>
      <c r="AC9" s="39">
        <f>'[3]SEM 1 SD NEGERI'!AC9+'[3]JULI SD NEGERI'!AC9+'[3]AGUSTUS SD NEGERI '!AC9+'[3]SEPTEMBER SD NEGERI  '!AC9+'[3]OKTO SD NEGERI '!AC9+'[3]NOP SD NEGERI '!AC9+'[3]DES SD NEGERI '!AC9</f>
        <v>0</v>
      </c>
      <c r="AD9" s="39">
        <f>'[3]SEM 1 SD NEGERI'!AD9+'[3]JULI SD NEGERI'!AD9+'[3]AGUSTUS SD NEGERI '!AD9+'[3]SEPTEMBER SD NEGERI  '!AD9+'[3]OKTO SD NEGERI '!AD9+'[3]NOP SD NEGERI '!AD9+'[3]DES SD NEGERI '!AD9</f>
        <v>0</v>
      </c>
      <c r="AE9" s="39">
        <f>'[3]SEM 1 SD NEGERI'!AE9+'[3]JULI SD NEGERI'!AE9+'[3]AGUSTUS SD NEGERI '!AE9+'[3]SEPTEMBER SD NEGERI  '!AE9+'[3]OKTO SD NEGERI '!AE9+'[3]NOP SD NEGERI '!AE9+'[3]DES SD NEGERI '!AE9</f>
        <v>101661000</v>
      </c>
      <c r="AF9" s="39">
        <f t="shared" ref="AF9:AF72" si="6">SUM(AA9:AE9)</f>
        <v>121861000</v>
      </c>
      <c r="AG9" s="39">
        <f>'[3]SEM 1 SD NEGERI'!AG9+'[3]JULI SD NEGERI'!AG9+'[3]AGUSTUS SD NEGERI '!AG9+'[3]SEPTEMBER SD NEGERI  '!AG9+'[3]OKTO SD NEGERI '!AG9+'[3]NOP SD NEGERI '!AG9+'[3]DES SD NEGERI '!AG9</f>
        <v>9861000</v>
      </c>
      <c r="AH9" s="39">
        <f>'[3]SEM 1 SD NEGERI'!AH9+'[3]JULI SD NEGERI'!AH9+'[3]AGUSTUS SD NEGERI '!AH9+'[3]SEPTEMBER SD NEGERI  '!AH9+'[3]OKTO SD NEGERI '!AH9+'[3]NOP SD NEGERI '!AH9+'[3]DES SD NEGERI '!AH9</f>
        <v>0</v>
      </c>
      <c r="AI9" s="39">
        <f>'[3]SEM 1 SD NEGERI'!AI9+'[3]JULI SD NEGERI'!AI9+'[3]AGUSTUS SD NEGERI '!AI9+'[3]SEPTEMBER SD NEGERI  '!AI9+'[3]OKTO SD NEGERI '!AI9+'[3]NOP SD NEGERI '!AI9+'[3]DES SD NEGERI '!AI9</f>
        <v>0</v>
      </c>
      <c r="AJ9" s="39">
        <f t="shared" ref="AJ9:AJ72" si="7">SUM(AG9:AI9)</f>
        <v>9861000</v>
      </c>
      <c r="AK9" s="39">
        <f>'[3]SEM 1 SD NEGERI'!AK9+'[3]JULI SD NEGERI'!AK9+'[3]AGUSTUS SD NEGERI '!AK9+'[3]SEPTEMBER SD NEGERI  '!AK9+'[3]OKTO SD NEGERI '!AK9+'[3]NOP SD NEGERI '!AK9+'[3]DES SD NEGERI '!AK9</f>
        <v>146482750</v>
      </c>
      <c r="AL9" s="39">
        <f>'[3]SEM 1 SD NEGERI'!AL9+'[3]JULI SD NEGERI'!AL9+'[3]AGUSTUS SD NEGERI '!AL9+'[3]SEPTEMBER SD NEGERI  '!AL9+'[3]OKTO SD NEGERI '!AL9+'[3]NOP SD NEGERI '!AL9+'[3]DES SD NEGERI '!AL9</f>
        <v>137221250</v>
      </c>
      <c r="AM9" s="39">
        <f>'[3]SEM 1 SD NEGERI'!AM9+'[3]JULI SD NEGERI'!AM9+'[3]AGUSTUS SD NEGERI '!AM9+'[3]SEPTEMBER SD NEGERI  '!AM9+'[3]OKTO SD NEGERI '!AM9+'[3]NOP SD NEGERI '!AM9+'[3]DES SD NEGERI '!AM9</f>
        <v>5560000</v>
      </c>
      <c r="AN9" s="39">
        <f>'[3]SEM 1 SD NEGERI'!AN9+'[3]JULI SD NEGERI'!AN9+'[3]AGUSTUS SD NEGERI '!AN9+'[3]SEPTEMBER SD NEGERI  '!AN9+'[3]OKTO SD NEGERI '!AN9+'[3]NOP SD NEGERI '!AN9+'[3]DES SD NEGERI '!AN9</f>
        <v>19454000</v>
      </c>
      <c r="AO9" s="39">
        <f>'[3]SEM 1 SD NEGERI'!AO9+'[3]JULI SD NEGERI'!AO9+'[3]AGUSTUS SD NEGERI '!AO9+'[3]SEPTEMBER SD NEGERI  '!AO9+'[3]OKTO SD NEGERI '!AO9+'[3]NOP SD NEGERI '!AO9+'[3]DES SD NEGERI '!AO9</f>
        <v>0</v>
      </c>
      <c r="AP9" s="39">
        <f t="shared" ref="AP9:AP72" si="8">SUM(AK9:AO9)</f>
        <v>308718000</v>
      </c>
      <c r="AQ9" s="39">
        <f>'[3]DES SD NEGERI '!AQ9</f>
        <v>798204</v>
      </c>
      <c r="AR9" s="39">
        <f>'[3]DES SD NEGERI '!AR9</f>
        <v>0</v>
      </c>
      <c r="AS9" s="39">
        <f>'[3]DES SD NEGERI '!AS9</f>
        <v>0</v>
      </c>
      <c r="AT9" s="39">
        <f>'[3]DES SD NEGERI '!AT9</f>
        <v>798204</v>
      </c>
      <c r="AV9" s="5">
        <f t="shared" ref="AV9:AV72" si="9">L9+N9+Y9-M9-O9-P9-Z9</f>
        <v>798204</v>
      </c>
      <c r="AW9" s="5">
        <f t="shared" ref="AW9:AW72" si="10">AT9-AV9</f>
        <v>0</v>
      </c>
      <c r="AX9" s="5">
        <f t="shared" si="0"/>
        <v>0</v>
      </c>
      <c r="AY9" s="5">
        <f t="shared" si="1"/>
        <v>0</v>
      </c>
      <c r="AZ9" s="5">
        <f t="shared" ref="AZ9:AZ72" si="11">F9+G9-P9+I9</f>
        <v>0</v>
      </c>
      <c r="BA9" s="5">
        <f t="shared" ref="BA9:BA72" si="12">F9+G9+I9-P9</f>
        <v>0</v>
      </c>
      <c r="BB9">
        <v>39601000</v>
      </c>
      <c r="BC9">
        <v>102021000</v>
      </c>
      <c r="BD9" s="5">
        <f t="shared" si="2"/>
        <v>9540000</v>
      </c>
      <c r="BF9" s="5">
        <f t="shared" ref="BF9:BF72" si="13">AB9+AG9</f>
        <v>30061000</v>
      </c>
      <c r="BG9" s="8">
        <f t="shared" ref="BG9:BG72" si="14">BC9-AE9</f>
        <v>360000</v>
      </c>
      <c r="BH9" s="5">
        <f t="shared" ref="BH9:BH72" si="15">F9-G9</f>
        <v>0</v>
      </c>
      <c r="BJ9" s="5">
        <f t="shared" ref="BJ9:BJ72" si="16">E9+Y9-Z9</f>
        <v>0</v>
      </c>
      <c r="BL9" s="5">
        <f t="shared" ref="BL9:BL72" si="17">AE9-BC9</f>
        <v>-360000</v>
      </c>
      <c r="BN9" s="4">
        <f>'[3]SEM 1 SD NEGERI'!AB9</f>
        <v>7600000</v>
      </c>
      <c r="BO9" s="4">
        <f>'[3]SEM 1 SD NEGERI'!AG9</f>
        <v>9861000</v>
      </c>
      <c r="BP9" s="4"/>
      <c r="BQ9" s="4">
        <f>'[3]SEM 1 SD NEGERI'!AE9</f>
        <v>55476000</v>
      </c>
      <c r="BR9" s="4"/>
      <c r="BS9" s="4">
        <f t="shared" ref="BS9:BS72" si="18">SUM(BN9:BR9)</f>
        <v>72937000</v>
      </c>
      <c r="BU9" s="61">
        <v>12600000</v>
      </c>
      <c r="BV9" s="61"/>
      <c r="BW9" s="61"/>
      <c r="BX9" s="61">
        <v>46185000</v>
      </c>
      <c r="BZ9" s="60">
        <f t="shared" ref="BZ9:BZ72" si="19">SUM(BU9:BY9)</f>
        <v>58785000</v>
      </c>
      <c r="CB9" s="5">
        <f t="shared" ref="CB9:CB72" si="20">AB9-BN9</f>
        <v>12600000</v>
      </c>
      <c r="CC9" s="5">
        <f t="shared" ref="CC9:CC72" si="21">AG9-BO9</f>
        <v>0</v>
      </c>
      <c r="CE9" s="5">
        <f t="shared" ref="CE9:CE72" si="22">AE9-BQ9</f>
        <v>46185000</v>
      </c>
      <c r="CG9" s="2">
        <f t="shared" ref="CG9:CG72" si="23">SUM(CB9:CF9)</f>
        <v>58785000</v>
      </c>
      <c r="CH9" s="2">
        <f t="shared" ref="CH9:CH72" si="24">BZ9-CG9</f>
        <v>0</v>
      </c>
      <c r="CJ9" s="2">
        <f t="shared" ref="CJ9:CJ72" si="25">BS9+BZ9</f>
        <v>131722000</v>
      </c>
      <c r="CK9" s="2">
        <f t="shared" ref="CK9:CK72" si="26">U9+W9-CJ9</f>
        <v>0</v>
      </c>
    </row>
    <row r="10" spans="1:89" s="65" customFormat="1" ht="25.15" customHeight="1" x14ac:dyDescent="0.25">
      <c r="A10" s="56">
        <v>3</v>
      </c>
      <c r="B10" s="62" t="s">
        <v>69</v>
      </c>
      <c r="C10" s="40">
        <v>661004</v>
      </c>
      <c r="D10" s="40"/>
      <c r="E10" s="40">
        <v>51000</v>
      </c>
      <c r="F10" s="39">
        <f>'[3]SEM 1 SD NEGERI'!F10+'[3]JULI SD NEGERI'!F10+'[3]AGUSTUS SD NEGERI '!F10+'[3]SEPTEMBER SD NEGERI  '!F10+'[3]OKTO SD NEGERI '!F10+'[3]NOP SD NEGERI '!F10+'[3]DES SD NEGERI '!F10</f>
        <v>222495000</v>
      </c>
      <c r="G10" s="39">
        <f>'[3]SEM 1 SD NEGERI'!G10+'[3]JULI SD NEGERI'!G10+'[3]AGUSTUS SD NEGERI '!G10+'[3]SEPTEMBER SD NEGERI  '!G10+'[3]OKTO SD NEGERI '!G10+'[3]NOP SD NEGERI '!G10+'[3]DES SD NEGERI '!G10</f>
        <v>222495000</v>
      </c>
      <c r="H10" s="39">
        <f>'[3]SEM 1 SD NEGERI'!H10+'[3]JULI SD NEGERI'!H10+'[3]AGUSTUS SD NEGERI '!H10+'[3]SEPTEMBER SD NEGERI  '!H10+'[3]OKTO SD NEGERI '!H10+'[3]NOP SD NEGERI '!H10+'[3]DES SD NEGERI '!H10</f>
        <v>0</v>
      </c>
      <c r="I10" s="39">
        <f>'[3]SEM 1 SD NEGERI'!I10+'[3]JULI SD NEGERI'!I10+'[3]AGUSTUS SD NEGERI '!I10+'[3]SEPTEMBER SD NEGERI  '!I10+'[3]OKTO SD NEGERI '!I10+'[3]NOP SD NEGERI '!I10+'[3]DES SD NEGERI '!I10</f>
        <v>0</v>
      </c>
      <c r="J10" s="39">
        <f>'[3]SEM 1 SD NEGERI'!J10+'[3]JULI SD NEGERI'!J10+'[3]AGUSTUS SD NEGERI '!J10+'[3]SEPTEMBER SD NEGERI  '!J10+'[3]OKTO SD NEGERI '!J10+'[3]NOP SD NEGERI '!J10+'[3]DES SD NEGERI '!J10</f>
        <v>0</v>
      </c>
      <c r="K10" s="39">
        <f>'[3]SEM 1 SD NEGERI'!K10+'[3]JULI SD NEGERI'!K10+'[3]AGUSTUS SD NEGERI '!K10+'[3]SEPTEMBER SD NEGERI  '!K10+'[3]OKTO SD NEGERI '!K10+'[3]NOP SD NEGERI '!K10+'[3]DES SD NEGERI '!K10</f>
        <v>0</v>
      </c>
      <c r="L10" s="39">
        <f t="shared" si="3"/>
        <v>445702004</v>
      </c>
      <c r="M10" s="39">
        <f>'[3]SEM 1 SD NEGERI'!M10+'[3]JULI SD NEGERI'!M10+'[3]AGUSTUS SD NEGERI '!M10+'[3]SEPTEMBER SD NEGERI  '!M10+'[3]OKTO SD NEGERI '!M10+'[3]NOP SD NEGERI '!M10+'[3]DES SD NEGERI '!M10</f>
        <v>0</v>
      </c>
      <c r="N10" s="39">
        <f>'[3]SEM 1 SD NEGERI'!N10+'[3]JULI SD NEGERI'!N10+'[3]AGUSTUS SD NEGERI '!N10+'[3]SEPTEMBER SD NEGERI  '!N10+'[3]OKTO SD NEGERI '!N10+'[3]NOP SD NEGERI '!N10+'[3]DES SD NEGERI '!N10</f>
        <v>147479</v>
      </c>
      <c r="O10" s="39">
        <f>'[3]SEM 1 SD NEGERI'!O10+'[3]JULI SD NEGERI'!O10+'[3]AGUSTUS SD NEGERI '!O10+'[3]SEPTEMBER SD NEGERI  '!O10+'[3]OKTO SD NEGERI '!O10+'[3]NOP SD NEGERI '!O10+'[3]DES SD NEGERI '!O10</f>
        <v>147479</v>
      </c>
      <c r="P10" s="39">
        <f t="shared" si="4"/>
        <v>444990000</v>
      </c>
      <c r="Q10" s="39">
        <f>'[3]SEM 1 SD NEGERI'!Q10+'[3]JULI SD NEGERI'!Q10+'[3]AGUSTUS SD NEGERI '!Q10+'[3]SEPTEMBER SD NEGERI  '!Q10+'[3]OKTO SD NEGERI '!Q10+'[3]NOP SD NEGERI '!Q10+'[3]DES SD NEGERI '!Q10</f>
        <v>0</v>
      </c>
      <c r="R10" s="63">
        <f>'[3]SEM 1 SD NEGERI'!R10+'[3]JULI SD NEGERI'!R10+'[3]AGUSTUS SD NEGERI '!R10+'[3]SEPTEMBER SD NEGERI  '!R10+'[3]OKTO SD NEGERI '!R10+'[3]NOP SD NEGERI '!R10+'[3]DES SD NEGERI '!R10</f>
        <v>359871739</v>
      </c>
      <c r="S10" s="39">
        <f>'[3]SEM 1 SD NEGERI'!S10+'[3]JULI SD NEGERI'!S10+'[3]AGUSTUS SD NEGERI '!S10+'[3]SEPTEMBER SD NEGERI  '!S10+'[3]OKTO SD NEGERI '!S10+'[3]NOP SD NEGERI '!S10+'[3]DES SD NEGERI '!S10</f>
        <v>0</v>
      </c>
      <c r="T10" s="39">
        <f>'[3]SEM 1 SD NEGERI'!T10+'[3]JULI SD NEGERI'!T10+'[3]AGUSTUS SD NEGERI '!T10+'[3]SEPTEMBER SD NEGERI  '!T10+'[3]OKTO SD NEGERI '!T10+'[3]NOP SD NEGERI '!T10+'[3]DES SD NEGERI '!T10</f>
        <v>0</v>
      </c>
      <c r="U10" s="63">
        <f>'[3]SEM 1 SD NEGERI'!U10+'[3]JULI SD NEGERI'!U10+'[3]AGUSTUS SD NEGERI '!U10+'[3]SEPTEMBER SD NEGERI  '!U10+'[3]OKTO SD NEGERI '!U10+'[3]NOP SD NEGERI '!U10+'[3]DES SD NEGERI '!U10</f>
        <v>85118261</v>
      </c>
      <c r="V10" s="39">
        <f>'[3]SEM 1 SD NEGERI'!V10+'[3]JULI SD NEGERI'!V10+'[3]AGUSTUS SD NEGERI '!V10+'[3]SEPTEMBER SD NEGERI  '!V10+'[3]OKTO SD NEGERI '!V10+'[3]NOP SD NEGERI '!V10+'[3]DES SD NEGERI '!V10</f>
        <v>0</v>
      </c>
      <c r="W10" s="39">
        <f>'[3]SEM 1 SD NEGERI'!W10+'[3]JULI SD NEGERI'!W10+'[3]AGUSTUS SD NEGERI '!W10+'[3]SEPTEMBER SD NEGERI  '!W10+'[3]OKTO SD NEGERI '!W10+'[3]NOP SD NEGERI '!W10+'[3]DES SD NEGERI '!W10</f>
        <v>0</v>
      </c>
      <c r="X10" s="39">
        <f t="shared" si="5"/>
        <v>444990000</v>
      </c>
      <c r="Y10" s="63">
        <f>'[3]SEM 1 SD NEGERI'!Y10+'[3]JULI SD NEGERI'!Y10+'[3]AGUSTUS SD NEGERI '!Y10+'[3]SEPTEMBER SD NEGERI  '!Y10+'[3]OKTO SD NEGERI '!Y10+'[3]NOP SD NEGERI '!Y10+'[3]DES SD NEGERI '!Y10</f>
        <v>23932767</v>
      </c>
      <c r="Z10" s="63">
        <f>'[3]SEM 1 SD NEGERI'!Z10+'[3]JULI SD NEGERI'!Z10+'[3]AGUSTUS SD NEGERI '!Z10+'[3]SEPTEMBER SD NEGERI  '!Z10+'[3]OKTO SD NEGERI '!Z10+'[3]NOP SD NEGERI '!Z10+'[3]DES SD NEGERI '!Z10</f>
        <v>23983767</v>
      </c>
      <c r="AA10" s="39">
        <f>'[3]SEM 1 SD NEGERI'!AA10+'[3]JULI SD NEGERI'!AA10+'[3]AGUSTUS SD NEGERI '!AA10+'[3]SEPTEMBER SD NEGERI  '!AA10+'[3]OKTO SD NEGERI '!AA10+'[3]NOP SD NEGERI '!AA10+'[3]DES SD NEGERI '!AA10</f>
        <v>0</v>
      </c>
      <c r="AB10" s="63">
        <f>'[3]SEM 1 SD NEGERI'!AB10+'[3]JULI SD NEGERI'!AB10+'[3]AGUSTUS SD NEGERI '!AB10+'[3]SEPTEMBER SD NEGERI  '!AB10+'[3]OKTO SD NEGERI '!AB10+'[3]NOP SD NEGERI '!AB10+'[3]DES SD NEGERI '!AB10</f>
        <v>3023280</v>
      </c>
      <c r="AC10" s="39">
        <f>'[3]SEM 1 SD NEGERI'!AC10+'[3]JULI SD NEGERI'!AC10+'[3]AGUSTUS SD NEGERI '!AC10+'[3]SEPTEMBER SD NEGERI  '!AC10+'[3]OKTO SD NEGERI '!AC10+'[3]NOP SD NEGERI '!AC10+'[3]DES SD NEGERI '!AC10</f>
        <v>0</v>
      </c>
      <c r="AD10" s="39">
        <f>'[3]SEM 1 SD NEGERI'!AD10+'[3]JULI SD NEGERI'!AD10+'[3]AGUSTUS SD NEGERI '!AD10+'[3]SEPTEMBER SD NEGERI  '!AD10+'[3]OKTO SD NEGERI '!AD10+'[3]NOP SD NEGERI '!AD10+'[3]DES SD NEGERI '!AD10</f>
        <v>0</v>
      </c>
      <c r="AE10" s="63">
        <f>'[3]SEM 1 SD NEGERI'!AE10+'[3]JULI SD NEGERI'!AE10+'[3]AGUSTUS SD NEGERI '!AE10+'[3]SEPTEMBER SD NEGERI  '!AE10+'[3]OKTO SD NEGERI '!AE10+'[3]NOP SD NEGERI '!AE10+'[3]DES SD NEGERI '!AE10</f>
        <v>51597000</v>
      </c>
      <c r="AF10" s="63">
        <f t="shared" si="6"/>
        <v>54620280</v>
      </c>
      <c r="AG10" s="63">
        <f>'[3]SEM 1 SD NEGERI'!AG10+'[3]JULI SD NEGERI'!AG10+'[3]AGUSTUS SD NEGERI '!AG10+'[3]SEPTEMBER SD NEGERI  '!AG10+'[3]OKTO SD NEGERI '!AG10+'[3]NOP SD NEGERI '!AG10+'[3]DES SD NEGERI '!AG10</f>
        <v>30497981</v>
      </c>
      <c r="AH10" s="39">
        <f>'[3]SEM 1 SD NEGERI'!AH10+'[3]JULI SD NEGERI'!AH10+'[3]AGUSTUS SD NEGERI '!AH10+'[3]SEPTEMBER SD NEGERI  '!AH10+'[3]OKTO SD NEGERI '!AH10+'[3]NOP SD NEGERI '!AH10+'[3]DES SD NEGERI '!AH10</f>
        <v>0</v>
      </c>
      <c r="AI10" s="39">
        <f>'[3]SEM 1 SD NEGERI'!AI10+'[3]JULI SD NEGERI'!AI10+'[3]AGUSTUS SD NEGERI '!AI10+'[3]SEPTEMBER SD NEGERI  '!AI10+'[3]OKTO SD NEGERI '!AI10+'[3]NOP SD NEGERI '!AI10+'[3]DES SD NEGERI '!AI10</f>
        <v>0</v>
      </c>
      <c r="AJ10" s="63">
        <f t="shared" si="7"/>
        <v>30497981</v>
      </c>
      <c r="AK10" s="63">
        <f>'[3]SEM 1 SD NEGERI'!AK10+'[3]JULI SD NEGERI'!AK10+'[3]AGUSTUS SD NEGERI '!AK10+'[3]SEPTEMBER SD NEGERI  '!AK10+'[3]OKTO SD NEGERI '!AK10+'[3]NOP SD NEGERI '!AK10+'[3]DES SD NEGERI '!AK10</f>
        <v>183816793</v>
      </c>
      <c r="AL10" s="63">
        <f>'[3]SEM 1 SD NEGERI'!AL10+'[3]JULI SD NEGERI'!AL10+'[3]AGUSTUS SD NEGERI '!AL10+'[3]SEPTEMBER SD NEGERI  '!AL10+'[3]OKTO SD NEGERI '!AL10+'[3]NOP SD NEGERI '!AL10+'[3]DES SD NEGERI '!AL10</f>
        <v>159144950</v>
      </c>
      <c r="AM10" s="63">
        <f>'[3]SEM 1 SD NEGERI'!AM10+'[3]JULI SD NEGERI'!AM10+'[3]AGUSTUS SD NEGERI '!AM10+'[3]SEPTEMBER SD NEGERI  '!AM10+'[3]OKTO SD NEGERI '!AM10+'[3]NOP SD NEGERI '!AM10+'[3]DES SD NEGERI '!AM10</f>
        <v>360000</v>
      </c>
      <c r="AN10" s="63">
        <f>'[3]SEM 1 SD NEGERI'!AN10+'[3]JULI SD NEGERI'!AN10+'[3]AGUSTUS SD NEGERI '!AN10+'[3]SEPTEMBER SD NEGERI  '!AN10+'[3]OKTO SD NEGERI '!AN10+'[3]NOP SD NEGERI '!AN10+'[3]DES SD NEGERI '!AN10</f>
        <v>16549996</v>
      </c>
      <c r="AO10" s="39">
        <f>'[3]SEM 1 SD NEGERI'!AO10+'[3]JULI SD NEGERI'!AO10+'[3]AGUSTUS SD NEGERI '!AO10+'[3]SEPTEMBER SD NEGERI  '!AO10+'[3]OKTO SD NEGERI '!AO10+'[3]NOP SD NEGERI '!AO10+'[3]DES SD NEGERI '!AO10</f>
        <v>0</v>
      </c>
      <c r="AP10" s="63">
        <f t="shared" si="8"/>
        <v>359871739</v>
      </c>
      <c r="AQ10" s="39">
        <f>'[3]DES SD NEGERI '!AQ10</f>
        <v>661004</v>
      </c>
      <c r="AR10" s="39">
        <f>'[3]DES SD NEGERI '!AR10</f>
        <v>0</v>
      </c>
      <c r="AS10" s="39">
        <f>'[3]DES SD NEGERI '!AS10</f>
        <v>0</v>
      </c>
      <c r="AT10" s="39">
        <f>'[3]DES SD NEGERI '!AT10</f>
        <v>661004</v>
      </c>
      <c r="AU10"/>
      <c r="AV10" s="5">
        <f t="shared" si="9"/>
        <v>661004</v>
      </c>
      <c r="AW10" s="5">
        <f t="shared" si="10"/>
        <v>0</v>
      </c>
      <c r="AX10" s="5">
        <f t="shared" si="0"/>
        <v>0</v>
      </c>
      <c r="AY10" s="5">
        <f t="shared" si="1"/>
        <v>0</v>
      </c>
      <c r="AZ10" s="64">
        <f t="shared" si="11"/>
        <v>0</v>
      </c>
      <c r="BA10" s="64">
        <f t="shared" si="12"/>
        <v>0</v>
      </c>
      <c r="BB10" s="65">
        <v>33521261</v>
      </c>
      <c r="BC10" s="65">
        <v>57597000</v>
      </c>
      <c r="BD10" s="5">
        <f t="shared" si="2"/>
        <v>0</v>
      </c>
      <c r="BF10" s="64">
        <f t="shared" si="13"/>
        <v>33521261</v>
      </c>
      <c r="BG10" s="66">
        <f t="shared" si="14"/>
        <v>6000000</v>
      </c>
      <c r="BH10" s="64">
        <f t="shared" si="15"/>
        <v>0</v>
      </c>
      <c r="BJ10" s="64">
        <f t="shared" si="16"/>
        <v>0</v>
      </c>
      <c r="BL10" s="64">
        <f t="shared" si="17"/>
        <v>-6000000</v>
      </c>
      <c r="BN10" s="67">
        <f>'[3]SEM 1 SD NEGERI'!AB10</f>
        <v>3023280</v>
      </c>
      <c r="BO10" s="67">
        <f>'[3]SEM 1 SD NEGERI'!AG10</f>
        <v>19247981</v>
      </c>
      <c r="BP10" s="67"/>
      <c r="BQ10" s="67">
        <f>'[3]SEM 1 SD NEGERI'!AE10</f>
        <v>3693000</v>
      </c>
      <c r="BR10" s="67"/>
      <c r="BS10" s="67">
        <f t="shared" si="18"/>
        <v>25964261</v>
      </c>
      <c r="BU10" s="38"/>
      <c r="BV10" s="68">
        <v>11250000</v>
      </c>
      <c r="BW10" s="68"/>
      <c r="BX10" s="68">
        <v>47904000</v>
      </c>
      <c r="BY10" s="38"/>
      <c r="BZ10" s="60">
        <f t="shared" si="19"/>
        <v>59154000</v>
      </c>
      <c r="CB10" s="64">
        <f t="shared" si="20"/>
        <v>0</v>
      </c>
      <c r="CC10" s="64">
        <f t="shared" si="21"/>
        <v>11250000</v>
      </c>
      <c r="CE10" s="64">
        <f t="shared" si="22"/>
        <v>47904000</v>
      </c>
      <c r="CG10" s="69">
        <f t="shared" si="23"/>
        <v>59154000</v>
      </c>
      <c r="CH10" s="69">
        <f t="shared" si="24"/>
        <v>0</v>
      </c>
      <c r="CJ10" s="69">
        <f t="shared" si="25"/>
        <v>85118261</v>
      </c>
      <c r="CK10" s="69">
        <f t="shared" si="26"/>
        <v>0</v>
      </c>
    </row>
    <row r="11" spans="1:89" ht="25.15" customHeight="1" x14ac:dyDescent="0.25">
      <c r="A11" s="56">
        <v>4</v>
      </c>
      <c r="B11" s="57" t="s">
        <v>70</v>
      </c>
      <c r="C11" s="40">
        <v>824662</v>
      </c>
      <c r="D11" s="40"/>
      <c r="E11" s="40">
        <v>0</v>
      </c>
      <c r="F11" s="39">
        <f>'[3]SEM 1 SD NEGERI'!F11+'[3]JULI SD NEGERI'!F11+'[3]AGUSTUS SD NEGERI '!F11+'[3]SEPTEMBER SD NEGERI  '!F11+'[3]OKTO SD NEGERI '!F11+'[3]NOP SD NEGERI '!F11+'[3]DES SD NEGERI '!F11</f>
        <v>122850000</v>
      </c>
      <c r="G11" s="39">
        <f>'[3]SEM 1 SD NEGERI'!G11+'[3]JULI SD NEGERI'!G11+'[3]AGUSTUS SD NEGERI '!G11+'[3]SEPTEMBER SD NEGERI  '!G11+'[3]OKTO SD NEGERI '!G11+'[3]NOP SD NEGERI '!G11+'[3]DES SD NEGERI '!G11</f>
        <v>122850000</v>
      </c>
      <c r="H11" s="39">
        <f>'[3]SEM 1 SD NEGERI'!H11+'[3]JULI SD NEGERI'!H11+'[3]AGUSTUS SD NEGERI '!H11+'[3]SEPTEMBER SD NEGERI  '!H11+'[3]OKTO SD NEGERI '!H11+'[3]NOP SD NEGERI '!H11+'[3]DES SD NEGERI '!H11</f>
        <v>0</v>
      </c>
      <c r="I11" s="39">
        <f>'[3]SEM 1 SD NEGERI'!I11+'[3]JULI SD NEGERI'!I11+'[3]AGUSTUS SD NEGERI '!I11+'[3]SEPTEMBER SD NEGERI  '!I11+'[3]OKTO SD NEGERI '!I11+'[3]NOP SD NEGERI '!I11+'[3]DES SD NEGERI '!I11</f>
        <v>0</v>
      </c>
      <c r="J11" s="39">
        <f>'[3]SEM 1 SD NEGERI'!J11+'[3]JULI SD NEGERI'!J11+'[3]AGUSTUS SD NEGERI '!J11+'[3]SEPTEMBER SD NEGERI  '!J11+'[3]OKTO SD NEGERI '!J11+'[3]NOP SD NEGERI '!J11+'[3]DES SD NEGERI '!J11</f>
        <v>0</v>
      </c>
      <c r="K11" s="39">
        <f>'[3]SEM 1 SD NEGERI'!K11+'[3]JULI SD NEGERI'!K11+'[3]AGUSTUS SD NEGERI '!K11+'[3]SEPTEMBER SD NEGERI  '!K11+'[3]OKTO SD NEGERI '!K11+'[3]NOP SD NEGERI '!K11+'[3]DES SD NEGERI '!K11</f>
        <v>0</v>
      </c>
      <c r="L11" s="39">
        <f t="shared" si="3"/>
        <v>246524662</v>
      </c>
      <c r="M11" s="39">
        <f>'[3]SEM 1 SD NEGERI'!M11+'[3]JULI SD NEGERI'!M11+'[3]AGUSTUS SD NEGERI '!M11+'[3]SEPTEMBER SD NEGERI  '!M11+'[3]OKTO SD NEGERI '!M11+'[3]NOP SD NEGERI '!M11+'[3]DES SD NEGERI '!M11</f>
        <v>0</v>
      </c>
      <c r="N11" s="39">
        <f>'[3]SEM 1 SD NEGERI'!N11+'[3]JULI SD NEGERI'!N11+'[3]AGUSTUS SD NEGERI '!N11+'[3]SEPTEMBER SD NEGERI  '!N11+'[3]OKTO SD NEGERI '!N11+'[3]NOP SD NEGERI '!N11+'[3]DES SD NEGERI '!N11</f>
        <v>147092</v>
      </c>
      <c r="O11" s="39">
        <f>'[3]SEM 1 SD NEGERI'!O11+'[3]JULI SD NEGERI'!O11+'[3]AGUSTUS SD NEGERI '!O11+'[3]SEPTEMBER SD NEGERI  '!O11+'[3]OKTO SD NEGERI '!O11+'[3]NOP SD NEGERI '!O11+'[3]DES SD NEGERI '!O11</f>
        <v>147092</v>
      </c>
      <c r="P11" s="39">
        <f t="shared" si="4"/>
        <v>245700000</v>
      </c>
      <c r="Q11" s="39">
        <f>'[3]SEM 1 SD NEGERI'!Q11+'[3]JULI SD NEGERI'!Q11+'[3]AGUSTUS SD NEGERI '!Q11+'[3]SEPTEMBER SD NEGERI  '!Q11+'[3]OKTO SD NEGERI '!Q11+'[3]NOP SD NEGERI '!Q11+'[3]DES SD NEGERI '!Q11</f>
        <v>0</v>
      </c>
      <c r="R11" s="39">
        <f>'[3]SEM 1 SD NEGERI'!R11+'[3]JULI SD NEGERI'!R11+'[3]AGUSTUS SD NEGERI '!R11+'[3]SEPTEMBER SD NEGERI  '!R11+'[3]OKTO SD NEGERI '!R11+'[3]NOP SD NEGERI '!R11+'[3]DES SD NEGERI '!R11</f>
        <v>186610000</v>
      </c>
      <c r="S11" s="39">
        <f>'[3]SEM 1 SD NEGERI'!S11+'[3]JULI SD NEGERI'!S11+'[3]AGUSTUS SD NEGERI '!S11+'[3]SEPTEMBER SD NEGERI  '!S11+'[3]OKTO SD NEGERI '!S11+'[3]NOP SD NEGERI '!S11+'[3]DES SD NEGERI '!S11</f>
        <v>0</v>
      </c>
      <c r="T11" s="39">
        <f>'[3]SEM 1 SD NEGERI'!T11+'[3]JULI SD NEGERI'!T11+'[3]AGUSTUS SD NEGERI '!T11+'[3]SEPTEMBER SD NEGERI  '!T11+'[3]OKTO SD NEGERI '!T11+'[3]NOP SD NEGERI '!T11+'[3]DES SD NEGERI '!T11</f>
        <v>0</v>
      </c>
      <c r="U11" s="39">
        <f>'[3]SEM 1 SD NEGERI'!U11+'[3]JULI SD NEGERI'!U11+'[3]AGUSTUS SD NEGERI '!U11+'[3]SEPTEMBER SD NEGERI  '!U11+'[3]OKTO SD NEGERI '!U11+'[3]NOP SD NEGERI '!U11+'[3]DES SD NEGERI '!U11</f>
        <v>59090000</v>
      </c>
      <c r="V11" s="39">
        <f>'[3]SEM 1 SD NEGERI'!V11+'[3]JULI SD NEGERI'!V11+'[3]AGUSTUS SD NEGERI '!V11+'[3]SEPTEMBER SD NEGERI  '!V11+'[3]OKTO SD NEGERI '!V11+'[3]NOP SD NEGERI '!V11+'[3]DES SD NEGERI '!V11</f>
        <v>0</v>
      </c>
      <c r="W11" s="39">
        <f>'[3]SEM 1 SD NEGERI'!W11+'[3]JULI SD NEGERI'!W11+'[3]AGUSTUS SD NEGERI '!W11+'[3]SEPTEMBER SD NEGERI  '!W11+'[3]OKTO SD NEGERI '!W11+'[3]NOP SD NEGERI '!W11+'[3]DES SD NEGERI '!W11</f>
        <v>0</v>
      </c>
      <c r="X11" s="39">
        <f t="shared" si="5"/>
        <v>245700000</v>
      </c>
      <c r="Y11" s="39">
        <f>'[3]SEM 1 SD NEGERI'!Y11+'[3]JULI SD NEGERI'!Y11+'[3]AGUSTUS SD NEGERI '!Y11+'[3]SEPTEMBER SD NEGERI  '!Y11+'[3]OKTO SD NEGERI '!Y11+'[3]NOP SD NEGERI '!Y11+'[3]DES SD NEGERI '!Y11</f>
        <v>8800805</v>
      </c>
      <c r="Z11" s="39">
        <f>'[3]SEM 1 SD NEGERI'!Z11+'[3]JULI SD NEGERI'!Z11+'[3]AGUSTUS SD NEGERI '!Z11+'[3]SEPTEMBER SD NEGERI  '!Z11+'[3]OKTO SD NEGERI '!Z11+'[3]NOP SD NEGERI '!Z11+'[3]DES SD NEGERI '!Z11</f>
        <v>8800805</v>
      </c>
      <c r="AA11" s="39">
        <f>'[3]SEM 1 SD NEGERI'!AA11+'[3]JULI SD NEGERI'!AA11+'[3]AGUSTUS SD NEGERI '!AA11+'[3]SEPTEMBER SD NEGERI  '!AA11+'[3]OKTO SD NEGERI '!AA11+'[3]NOP SD NEGERI '!AA11+'[3]DES SD NEGERI '!AA11</f>
        <v>0</v>
      </c>
      <c r="AB11" s="39">
        <f>'[3]SEM 1 SD NEGERI'!AB11+'[3]JULI SD NEGERI'!AB11+'[3]AGUSTUS SD NEGERI '!AB11+'[3]SEPTEMBER SD NEGERI  '!AB11+'[3]OKTO SD NEGERI '!AB11+'[3]NOP SD NEGERI '!AB11+'[3]DES SD NEGERI '!AB11</f>
        <v>0</v>
      </c>
      <c r="AC11" s="39">
        <f>'[3]SEM 1 SD NEGERI'!AC11+'[3]JULI SD NEGERI'!AC11+'[3]AGUSTUS SD NEGERI '!AC11+'[3]SEPTEMBER SD NEGERI  '!AC11+'[3]OKTO SD NEGERI '!AC11+'[3]NOP SD NEGERI '!AC11+'[3]DES SD NEGERI '!AC11</f>
        <v>0</v>
      </c>
      <c r="AD11" s="39">
        <f>'[3]SEM 1 SD NEGERI'!AD11+'[3]JULI SD NEGERI'!AD11+'[3]AGUSTUS SD NEGERI '!AD11+'[3]SEPTEMBER SD NEGERI  '!AD11+'[3]OKTO SD NEGERI '!AD11+'[3]NOP SD NEGERI '!AD11+'[3]DES SD NEGERI '!AD11</f>
        <v>0</v>
      </c>
      <c r="AE11" s="39">
        <f>'[3]SEM 1 SD NEGERI'!AE11+'[3]JULI SD NEGERI'!AE11+'[3]AGUSTUS SD NEGERI '!AE11+'[3]SEPTEMBER SD NEGERI  '!AE11+'[3]OKTO SD NEGERI '!AE11+'[3]NOP SD NEGERI '!AE11+'[3]DES SD NEGERI '!AE11</f>
        <v>50090000</v>
      </c>
      <c r="AF11" s="39">
        <f t="shared" si="6"/>
        <v>50090000</v>
      </c>
      <c r="AG11" s="39">
        <f>'[3]SEM 1 SD NEGERI'!AG11+'[3]JULI SD NEGERI'!AG11+'[3]AGUSTUS SD NEGERI '!AG11+'[3]SEPTEMBER SD NEGERI  '!AG11+'[3]OKTO SD NEGERI '!AG11+'[3]NOP SD NEGERI '!AG11+'[3]DES SD NEGERI '!AG11</f>
        <v>9000000</v>
      </c>
      <c r="AH11" s="39">
        <f>'[3]SEM 1 SD NEGERI'!AH11+'[3]JULI SD NEGERI'!AH11+'[3]AGUSTUS SD NEGERI '!AH11+'[3]SEPTEMBER SD NEGERI  '!AH11+'[3]OKTO SD NEGERI '!AH11+'[3]NOP SD NEGERI '!AH11+'[3]DES SD NEGERI '!AH11</f>
        <v>0</v>
      </c>
      <c r="AI11" s="39">
        <f>'[3]SEM 1 SD NEGERI'!AI11+'[3]JULI SD NEGERI'!AI11+'[3]AGUSTUS SD NEGERI '!AI11+'[3]SEPTEMBER SD NEGERI  '!AI11+'[3]OKTO SD NEGERI '!AI11+'[3]NOP SD NEGERI '!AI11+'[3]DES SD NEGERI '!AI11</f>
        <v>0</v>
      </c>
      <c r="AJ11" s="39">
        <f t="shared" si="7"/>
        <v>9000000</v>
      </c>
      <c r="AK11" s="39">
        <f>'[3]SEM 1 SD NEGERI'!AK11+'[3]JULI SD NEGERI'!AK11+'[3]AGUSTUS SD NEGERI '!AK11+'[3]SEPTEMBER SD NEGERI  '!AK11+'[3]OKTO SD NEGERI '!AK11+'[3]NOP SD NEGERI '!AK11+'[3]DES SD NEGERI '!AK11</f>
        <v>68341393</v>
      </c>
      <c r="AL11" s="39">
        <f>'[3]SEM 1 SD NEGERI'!AL11+'[3]JULI SD NEGERI'!AL11+'[3]AGUSTUS SD NEGERI '!AL11+'[3]SEPTEMBER SD NEGERI  '!AL11+'[3]OKTO SD NEGERI '!AL11+'[3]NOP SD NEGERI '!AL11+'[3]DES SD NEGERI '!AL11</f>
        <v>117568607</v>
      </c>
      <c r="AM11" s="39">
        <f>'[3]SEM 1 SD NEGERI'!AM11+'[3]JULI SD NEGERI'!AM11+'[3]AGUSTUS SD NEGERI '!AM11+'[3]SEPTEMBER SD NEGERI  '!AM11+'[3]OKTO SD NEGERI '!AM11+'[3]NOP SD NEGERI '!AM11+'[3]DES SD NEGERI '!AM11</f>
        <v>0</v>
      </c>
      <c r="AN11" s="39">
        <f>'[3]SEM 1 SD NEGERI'!AN11+'[3]JULI SD NEGERI'!AN11+'[3]AGUSTUS SD NEGERI '!AN11+'[3]SEPTEMBER SD NEGERI  '!AN11+'[3]OKTO SD NEGERI '!AN11+'[3]NOP SD NEGERI '!AN11+'[3]DES SD NEGERI '!AN11</f>
        <v>700000</v>
      </c>
      <c r="AO11" s="39">
        <f>'[3]SEM 1 SD NEGERI'!AO11+'[3]JULI SD NEGERI'!AO11+'[3]AGUSTUS SD NEGERI '!AO11+'[3]SEPTEMBER SD NEGERI  '!AO11+'[3]OKTO SD NEGERI '!AO11+'[3]NOP SD NEGERI '!AO11+'[3]DES SD NEGERI '!AO11</f>
        <v>0</v>
      </c>
      <c r="AP11" s="39">
        <f t="shared" si="8"/>
        <v>186610000</v>
      </c>
      <c r="AQ11" s="39">
        <f>'[3]DES SD NEGERI '!AQ11</f>
        <v>824662</v>
      </c>
      <c r="AR11" s="39">
        <f>'[3]DES SD NEGERI '!AR11</f>
        <v>0</v>
      </c>
      <c r="AS11" s="39">
        <f>'[3]DES SD NEGERI '!AS11</f>
        <v>0</v>
      </c>
      <c r="AT11" s="39">
        <f>'[3]DES SD NEGERI '!AT11</f>
        <v>824662</v>
      </c>
      <c r="AV11" s="5">
        <f t="shared" si="9"/>
        <v>824662</v>
      </c>
      <c r="AW11" s="5">
        <f t="shared" si="10"/>
        <v>0</v>
      </c>
      <c r="AX11" s="5">
        <f t="shared" si="0"/>
        <v>0</v>
      </c>
      <c r="AY11" s="5">
        <f t="shared" si="1"/>
        <v>0</v>
      </c>
      <c r="AZ11" s="5">
        <f t="shared" si="11"/>
        <v>0</v>
      </c>
      <c r="BA11" s="5">
        <f t="shared" si="12"/>
        <v>0</v>
      </c>
      <c r="BB11" s="4">
        <v>9000000</v>
      </c>
      <c r="BC11" s="4">
        <v>44544000</v>
      </c>
      <c r="BD11" s="5">
        <f t="shared" si="2"/>
        <v>0</v>
      </c>
      <c r="BF11" s="5">
        <f t="shared" si="13"/>
        <v>9000000</v>
      </c>
      <c r="BG11" s="8">
        <f t="shared" si="14"/>
        <v>-5546000</v>
      </c>
      <c r="BH11" s="5">
        <f t="shared" si="15"/>
        <v>0</v>
      </c>
      <c r="BJ11" s="5">
        <f t="shared" si="16"/>
        <v>0</v>
      </c>
      <c r="BL11" s="5">
        <f t="shared" si="17"/>
        <v>5546000</v>
      </c>
      <c r="BN11" s="4">
        <f>'[3]SEM 1 SD NEGERI'!AB11</f>
        <v>0</v>
      </c>
      <c r="BO11" s="4">
        <f>'[3]SEM 1 SD NEGERI'!AG11</f>
        <v>0</v>
      </c>
      <c r="BP11" s="4"/>
      <c r="BQ11" s="4">
        <f>'[3]SEM 1 SD NEGERI'!AE11</f>
        <v>40225000</v>
      </c>
      <c r="BR11" s="4"/>
      <c r="BS11" s="4">
        <f t="shared" si="18"/>
        <v>40225000</v>
      </c>
      <c r="BU11" s="59"/>
      <c r="BV11" s="59">
        <v>9000000</v>
      </c>
      <c r="BW11" s="59"/>
      <c r="BX11" s="59">
        <v>9865000</v>
      </c>
      <c r="BY11" s="38"/>
      <c r="BZ11" s="60">
        <f t="shared" si="19"/>
        <v>18865000</v>
      </c>
      <c r="CB11" s="5">
        <f t="shared" si="20"/>
        <v>0</v>
      </c>
      <c r="CC11" s="5">
        <f t="shared" si="21"/>
        <v>9000000</v>
      </c>
      <c r="CE11" s="5">
        <f t="shared" si="22"/>
        <v>9865000</v>
      </c>
      <c r="CG11" s="2">
        <f t="shared" si="23"/>
        <v>18865000</v>
      </c>
      <c r="CH11" s="2">
        <f t="shared" si="24"/>
        <v>0</v>
      </c>
      <c r="CJ11" s="2">
        <f t="shared" si="25"/>
        <v>59090000</v>
      </c>
      <c r="CK11" s="2">
        <f t="shared" si="26"/>
        <v>0</v>
      </c>
    </row>
    <row r="12" spans="1:89" s="73" customFormat="1" ht="25.15" customHeight="1" x14ac:dyDescent="0.25">
      <c r="A12" s="70">
        <v>5</v>
      </c>
      <c r="B12" s="71" t="s">
        <v>71</v>
      </c>
      <c r="C12" s="72">
        <v>2223150</v>
      </c>
      <c r="D12" s="72"/>
      <c r="E12" s="72">
        <v>0</v>
      </c>
      <c r="F12" s="63">
        <f>'[3]SEM 1 SD NEGERI'!F12+'[3]JULI SD NEGERI'!F12+'[3]AGUSTUS SD NEGERI '!F12+'[3]SEPTEMBER SD NEGERI  '!F12+'[3]OKTO SD NEGERI '!F12+'[3]NOP SD NEGERI '!F12+'[3]DES SD NEGERI '!F12</f>
        <v>160615000</v>
      </c>
      <c r="G12" s="63">
        <f>'[3]SEM 1 SD NEGERI'!G12+'[3]JULI SD NEGERI'!G12+'[3]AGUSTUS SD NEGERI '!G12+'[3]SEPTEMBER SD NEGERI  '!G12+'[3]OKTO SD NEGERI '!G12+'[3]NOP SD NEGERI '!G12+'[3]DES SD NEGERI '!G12</f>
        <v>160615000</v>
      </c>
      <c r="H12" s="63">
        <f>'[3]SEM 1 SD NEGERI'!H12+'[3]JULI SD NEGERI'!H12+'[3]AGUSTUS SD NEGERI '!H12+'[3]SEPTEMBER SD NEGERI  '!H12+'[3]OKTO SD NEGERI '!H12+'[3]NOP SD NEGERI '!H12+'[3]DES SD NEGERI '!H12</f>
        <v>0</v>
      </c>
      <c r="I12" s="63">
        <f>'[3]SEM 1 SD NEGERI'!I12+'[3]JULI SD NEGERI'!I12+'[3]AGUSTUS SD NEGERI '!I12+'[3]SEPTEMBER SD NEGERI  '!I12+'[3]OKTO SD NEGERI '!I12+'[3]NOP SD NEGERI '!I12+'[3]DES SD NEGERI '!I12</f>
        <v>0</v>
      </c>
      <c r="J12" s="63">
        <f>'[3]SEM 1 SD NEGERI'!J12+'[3]JULI SD NEGERI'!J12+'[3]AGUSTUS SD NEGERI '!J12+'[3]SEPTEMBER SD NEGERI  '!J12+'[3]OKTO SD NEGERI '!J12+'[3]NOP SD NEGERI '!J12+'[3]DES SD NEGERI '!J12</f>
        <v>0</v>
      </c>
      <c r="K12" s="63">
        <f>'[3]SEM 1 SD NEGERI'!K12+'[3]JULI SD NEGERI'!K12+'[3]AGUSTUS SD NEGERI '!K12+'[3]SEPTEMBER SD NEGERI  '!K12+'[3]OKTO SD NEGERI '!K12+'[3]NOP SD NEGERI '!K12+'[3]DES SD NEGERI '!K12</f>
        <v>0</v>
      </c>
      <c r="L12" s="63">
        <f t="shared" si="3"/>
        <v>323453150</v>
      </c>
      <c r="M12" s="63">
        <f>'[3]SEM 1 SD NEGERI'!M12+'[3]JULI SD NEGERI'!M12+'[3]AGUSTUS SD NEGERI '!M12+'[3]SEPTEMBER SD NEGERI  '!M12+'[3]OKTO SD NEGERI '!M12+'[3]NOP SD NEGERI '!M12+'[3]DES SD NEGERI '!M12</f>
        <v>0</v>
      </c>
      <c r="N12" s="63">
        <f>'[3]SEM 1 SD NEGERI'!N12+'[3]JULI SD NEGERI'!N12+'[3]AGUSTUS SD NEGERI '!N12+'[3]SEPTEMBER SD NEGERI  '!N12+'[3]OKTO SD NEGERI '!N12+'[3]NOP SD NEGERI '!N12+'[3]DES SD NEGERI '!N12</f>
        <v>124707</v>
      </c>
      <c r="O12" s="63">
        <f>'[3]SEM 1 SD NEGERI'!O12+'[3]JULI SD NEGERI'!O12+'[3]AGUSTUS SD NEGERI '!O12+'[3]SEPTEMBER SD NEGERI  '!O12+'[3]OKTO SD NEGERI '!O12+'[3]NOP SD NEGERI '!O12+'[3]DES SD NEGERI '!O12</f>
        <v>124707</v>
      </c>
      <c r="P12" s="63">
        <f t="shared" si="4"/>
        <v>323415000</v>
      </c>
      <c r="Q12" s="63">
        <f>'[3]SEM 1 SD NEGERI'!Q12+'[3]JULI SD NEGERI'!Q12+'[3]AGUSTUS SD NEGERI '!Q12+'[3]SEPTEMBER SD NEGERI  '!Q12+'[3]OKTO SD NEGERI '!Q12+'[3]NOP SD NEGERI '!Q12+'[3]DES SD NEGERI '!Q12</f>
        <v>0</v>
      </c>
      <c r="R12" s="63">
        <f>'[3]SEM 1 SD NEGERI'!R12+'[3]JULI SD NEGERI'!R12+'[3]AGUSTUS SD NEGERI '!R12+'[3]SEPTEMBER SD NEGERI  '!R12+'[3]OKTO SD NEGERI '!R12+'[3]NOP SD NEGERI '!R12+'[3]DES SD NEGERI '!R12</f>
        <v>280493900</v>
      </c>
      <c r="S12" s="63">
        <f>'[3]SEM 1 SD NEGERI'!S12+'[3]JULI SD NEGERI'!S12+'[3]AGUSTUS SD NEGERI '!S12+'[3]SEPTEMBER SD NEGERI  '!S12+'[3]OKTO SD NEGERI '!S12+'[3]NOP SD NEGERI '!S12+'[3]DES SD NEGERI '!S12</f>
        <v>0</v>
      </c>
      <c r="T12" s="63">
        <f>'[3]SEM 1 SD NEGERI'!T12+'[3]JULI SD NEGERI'!T12+'[3]AGUSTUS SD NEGERI '!T12+'[3]SEPTEMBER SD NEGERI  '!T12+'[3]OKTO SD NEGERI '!T12+'[3]NOP SD NEGERI '!T12+'[3]DES SD NEGERI '!T12</f>
        <v>0</v>
      </c>
      <c r="U12" s="63">
        <f>'[3]SEM 1 SD NEGERI'!U12+'[3]JULI SD NEGERI'!U12+'[3]AGUSTUS SD NEGERI '!U12+'[3]SEPTEMBER SD NEGERI  '!U12+'[3]OKTO SD NEGERI '!U12+'[3]NOP SD NEGERI '!U12+'[3]DES SD NEGERI '!U12</f>
        <v>42921100</v>
      </c>
      <c r="V12" s="63">
        <f>'[3]SEM 1 SD NEGERI'!V12+'[3]JULI SD NEGERI'!V12+'[3]AGUSTUS SD NEGERI '!V12+'[3]SEPTEMBER SD NEGERI  '!V12+'[3]OKTO SD NEGERI '!V12+'[3]NOP SD NEGERI '!V12+'[3]DES SD NEGERI '!V12</f>
        <v>0</v>
      </c>
      <c r="W12" s="63">
        <f>'[3]SEM 1 SD NEGERI'!W12+'[3]JULI SD NEGERI'!W12+'[3]AGUSTUS SD NEGERI '!W12+'[3]SEPTEMBER SD NEGERI  '!W12+'[3]OKTO SD NEGERI '!W12+'[3]NOP SD NEGERI '!W12+'[3]DES SD NEGERI '!W12</f>
        <v>0</v>
      </c>
      <c r="X12" s="63">
        <f t="shared" si="5"/>
        <v>323415000</v>
      </c>
      <c r="Y12" s="63">
        <f>'[3]SEM 1 SD NEGERI'!Y12+'[3]JULI SD NEGERI'!Y12+'[3]AGUSTUS SD NEGERI '!Y12+'[3]SEPTEMBER SD NEGERI  '!Y12+'[3]OKTO SD NEGERI '!Y12+'[3]NOP SD NEGERI '!Y12+'[3]DES SD NEGERI '!Y12</f>
        <v>6388355</v>
      </c>
      <c r="Z12" s="63">
        <f>'[3]SEM 1 SD NEGERI'!Z12+'[3]JULI SD NEGERI'!Z12+'[3]AGUSTUS SD NEGERI '!Z12+'[3]SEPTEMBER SD NEGERI  '!Z12+'[3]OKTO SD NEGERI '!Z12+'[3]NOP SD NEGERI '!Z12+'[3]DES SD NEGERI '!Z12</f>
        <v>6388355</v>
      </c>
      <c r="AA12" s="63">
        <f>'[3]SEM 1 SD NEGERI'!AA12+'[3]JULI SD NEGERI'!AA12+'[3]AGUSTUS SD NEGERI '!AA12+'[3]SEPTEMBER SD NEGERI  '!AA12+'[3]OKTO SD NEGERI '!AA12+'[3]NOP SD NEGERI '!AA12+'[3]DES SD NEGERI '!AA12</f>
        <v>0</v>
      </c>
      <c r="AB12" s="63">
        <f>'[3]SEM 1 SD NEGERI'!AB12+'[3]JULI SD NEGERI'!AB12+'[3]AGUSTUS SD NEGERI '!AB12+'[3]SEPTEMBER SD NEGERI  '!AB12+'[3]OKTO SD NEGERI '!AB12+'[3]NOP SD NEGERI '!AB12+'[3]DES SD NEGERI '!AB12</f>
        <v>3550000</v>
      </c>
      <c r="AC12" s="63">
        <f>'[3]SEM 1 SD NEGERI'!AC12+'[3]JULI SD NEGERI'!AC12+'[3]AGUSTUS SD NEGERI '!AC12+'[3]SEPTEMBER SD NEGERI  '!AC12+'[3]OKTO SD NEGERI '!AC12+'[3]NOP SD NEGERI '!AC12+'[3]DES SD NEGERI '!AC12</f>
        <v>0</v>
      </c>
      <c r="AD12" s="63">
        <f>'[3]SEM 1 SD NEGERI'!AD12+'[3]JULI SD NEGERI'!AD12+'[3]AGUSTUS SD NEGERI '!AD12+'[3]SEPTEMBER SD NEGERI  '!AD12+'[3]OKTO SD NEGERI '!AD12+'[3]NOP SD NEGERI '!AD12+'[3]DES SD NEGERI '!AD12</f>
        <v>0</v>
      </c>
      <c r="AE12" s="63">
        <f>'[3]SEM 1 SD NEGERI'!AE12+'[3]JULI SD NEGERI'!AE12+'[3]AGUSTUS SD NEGERI '!AE12+'[3]SEPTEMBER SD NEGERI  '!AE12+'[3]OKTO SD NEGERI '!AE12+'[3]NOP SD NEGERI '!AE12+'[3]DES SD NEGERI '!AE12</f>
        <v>38564200</v>
      </c>
      <c r="AF12" s="63">
        <f t="shared" si="6"/>
        <v>42114200</v>
      </c>
      <c r="AG12" s="63">
        <f>'[3]SEM 1 SD NEGERI'!AG12+'[3]JULI SD NEGERI'!AG12+'[3]AGUSTUS SD NEGERI '!AG12+'[3]SEPTEMBER SD NEGERI  '!AG12+'[3]OKTO SD NEGERI '!AG12+'[3]NOP SD NEGERI '!AG12+'[3]DES SD NEGERI '!AG12</f>
        <v>806900</v>
      </c>
      <c r="AH12" s="63">
        <f>'[3]SEM 1 SD NEGERI'!AH12+'[3]JULI SD NEGERI'!AH12+'[3]AGUSTUS SD NEGERI '!AH12+'[3]SEPTEMBER SD NEGERI  '!AH12+'[3]OKTO SD NEGERI '!AH12+'[3]NOP SD NEGERI '!AH12+'[3]DES SD NEGERI '!AH12</f>
        <v>0</v>
      </c>
      <c r="AI12" s="63">
        <f>'[3]SEM 1 SD NEGERI'!AI12+'[3]JULI SD NEGERI'!AI12+'[3]AGUSTUS SD NEGERI '!AI12+'[3]SEPTEMBER SD NEGERI  '!AI12+'[3]OKTO SD NEGERI '!AI12+'[3]NOP SD NEGERI '!AI12+'[3]DES SD NEGERI '!AI12</f>
        <v>0</v>
      </c>
      <c r="AJ12" s="63">
        <f t="shared" si="7"/>
        <v>806900</v>
      </c>
      <c r="AK12" s="63">
        <f>'[3]SEM 1 SD NEGERI'!AK12+'[3]JULI SD NEGERI'!AK12+'[3]AGUSTUS SD NEGERI '!AK12+'[3]SEPTEMBER SD NEGERI  '!AK12+'[3]OKTO SD NEGERI '!AK12+'[3]NOP SD NEGERI '!AK12+'[3]DES SD NEGERI '!AK12</f>
        <v>99685660</v>
      </c>
      <c r="AL12" s="63">
        <f>'[3]SEM 1 SD NEGERI'!AL12+'[3]JULI SD NEGERI'!AL12+'[3]AGUSTUS SD NEGERI '!AL12+'[3]SEPTEMBER SD NEGERI  '!AL12+'[3]OKTO SD NEGERI '!AL12+'[3]NOP SD NEGERI '!AL12+'[3]DES SD NEGERI '!AL12</f>
        <v>172025240</v>
      </c>
      <c r="AM12" s="63">
        <f>'[3]SEM 1 SD NEGERI'!AM12+'[3]JULI SD NEGERI'!AM12+'[3]AGUSTUS SD NEGERI '!AM12+'[3]SEPTEMBER SD NEGERI  '!AM12+'[3]OKTO SD NEGERI '!AM12+'[3]NOP SD NEGERI '!AM12+'[3]DES SD NEGERI '!AM12</f>
        <v>4250000</v>
      </c>
      <c r="AN12" s="63">
        <f>'[3]SEM 1 SD NEGERI'!AN12+'[3]JULI SD NEGERI'!AN12+'[3]AGUSTUS SD NEGERI '!AN12+'[3]SEPTEMBER SD NEGERI  '!AN12+'[3]OKTO SD NEGERI '!AN12+'[3]NOP SD NEGERI '!AN12+'[3]DES SD NEGERI '!AN12</f>
        <v>4533000</v>
      </c>
      <c r="AO12" s="63">
        <f>'[3]SEM 1 SD NEGERI'!AO12+'[3]JULI SD NEGERI'!AO12+'[3]AGUSTUS SD NEGERI '!AO12+'[3]SEPTEMBER SD NEGERI  '!AO12+'[3]OKTO SD NEGERI '!AO12+'[3]NOP SD NEGERI '!AO12+'[3]DES SD NEGERI '!AO12</f>
        <v>0</v>
      </c>
      <c r="AP12" s="63">
        <f t="shared" si="8"/>
        <v>280493900</v>
      </c>
      <c r="AQ12" s="63">
        <f>'[3]DES SD NEGERI '!AQ12</f>
        <v>38150</v>
      </c>
      <c r="AR12" s="63">
        <f>'[3]DES SD NEGERI '!AR12</f>
        <v>0</v>
      </c>
      <c r="AS12" s="63">
        <f>'[3]DES SD NEGERI '!AS12</f>
        <v>0</v>
      </c>
      <c r="AT12" s="63">
        <f>'[3]DES SD NEGERI '!AT12</f>
        <v>38150</v>
      </c>
      <c r="AV12" s="64">
        <f t="shared" si="9"/>
        <v>38150</v>
      </c>
      <c r="AW12" s="64">
        <f t="shared" si="10"/>
        <v>0</v>
      </c>
      <c r="AX12" s="5">
        <f t="shared" si="0"/>
        <v>0</v>
      </c>
      <c r="AY12" s="5">
        <f t="shared" si="1"/>
        <v>0</v>
      </c>
      <c r="AZ12" s="64">
        <f t="shared" si="11"/>
        <v>-2185000</v>
      </c>
      <c r="BA12" s="64">
        <f t="shared" si="12"/>
        <v>-2185000</v>
      </c>
      <c r="BB12" s="67">
        <v>3550000</v>
      </c>
      <c r="BC12" s="73">
        <v>44264500</v>
      </c>
      <c r="BD12" s="64">
        <f t="shared" si="2"/>
        <v>-806900</v>
      </c>
      <c r="BF12" s="64">
        <f t="shared" si="13"/>
        <v>4356900</v>
      </c>
      <c r="BG12" s="66">
        <f t="shared" si="14"/>
        <v>5700300</v>
      </c>
      <c r="BH12" s="64">
        <f t="shared" si="15"/>
        <v>0</v>
      </c>
      <c r="BJ12" s="64">
        <f t="shared" si="16"/>
        <v>0</v>
      </c>
      <c r="BL12" s="64">
        <f t="shared" si="17"/>
        <v>-5700300</v>
      </c>
      <c r="BN12" s="67">
        <f>'[3]SEM 1 SD NEGERI'!AB12</f>
        <v>0</v>
      </c>
      <c r="BO12" s="67">
        <f>'[3]SEM 1 SD NEGERI'!AG12</f>
        <v>0</v>
      </c>
      <c r="BP12" s="67"/>
      <c r="BQ12" s="67">
        <f>'[3]SEM 1 SD NEGERI'!AE12</f>
        <v>29619000</v>
      </c>
      <c r="BR12" s="67"/>
      <c r="BS12" s="67">
        <f t="shared" si="18"/>
        <v>29619000</v>
      </c>
      <c r="BU12" s="74">
        <v>3550000</v>
      </c>
      <c r="BV12" s="75">
        <v>806900</v>
      </c>
      <c r="BW12" s="75"/>
      <c r="BX12" s="75">
        <v>8945200</v>
      </c>
      <c r="BY12" s="38"/>
      <c r="BZ12" s="60">
        <f t="shared" si="19"/>
        <v>13302100</v>
      </c>
      <c r="CB12" s="64">
        <f t="shared" si="20"/>
        <v>3550000</v>
      </c>
      <c r="CC12" s="64">
        <f t="shared" si="21"/>
        <v>806900</v>
      </c>
      <c r="CE12" s="64">
        <f t="shared" si="22"/>
        <v>8945200</v>
      </c>
      <c r="CG12" s="69">
        <f t="shared" si="23"/>
        <v>13302100</v>
      </c>
      <c r="CH12" s="69">
        <f t="shared" si="24"/>
        <v>0</v>
      </c>
      <c r="CJ12" s="69">
        <f t="shared" si="25"/>
        <v>42921100</v>
      </c>
      <c r="CK12" s="69">
        <f t="shared" si="26"/>
        <v>0</v>
      </c>
    </row>
    <row r="13" spans="1:89" s="48" customFormat="1" ht="25.15" customHeight="1" x14ac:dyDescent="0.25">
      <c r="A13" s="76">
        <v>6</v>
      </c>
      <c r="B13" s="77" t="s">
        <v>72</v>
      </c>
      <c r="C13" s="78">
        <v>160110</v>
      </c>
      <c r="D13" s="78"/>
      <c r="E13" s="78">
        <v>0</v>
      </c>
      <c r="F13" s="47">
        <f>'[3]SEM 1 SD NEGERI'!F13+'[3]JULI SD NEGERI'!F13+'[3]AGUSTUS SD NEGERI '!F13+'[3]SEPTEMBER SD NEGERI  '!F13+'[3]OKTO SD NEGERI '!F13+'[3]NOP SD NEGERI '!F13+'[3]DES SD NEGERI '!F13</f>
        <v>226135000</v>
      </c>
      <c r="G13" s="47">
        <f>'[3]SEM 1 SD NEGERI'!G13+'[3]JULI SD NEGERI'!G13+'[3]AGUSTUS SD NEGERI '!G13+'[3]SEPTEMBER SD NEGERI  '!G13+'[3]OKTO SD NEGERI '!G13+'[3]NOP SD NEGERI '!G13+'[3]DES SD NEGERI '!G13</f>
        <v>226135000</v>
      </c>
      <c r="H13" s="47">
        <f>'[3]SEM 1 SD NEGERI'!H13+'[3]JULI SD NEGERI'!H13+'[3]AGUSTUS SD NEGERI '!H13+'[3]SEPTEMBER SD NEGERI  '!H13+'[3]OKTO SD NEGERI '!H13+'[3]NOP SD NEGERI '!H13+'[3]DES SD NEGERI '!H13</f>
        <v>0</v>
      </c>
      <c r="I13" s="47">
        <f>'[3]SEM 1 SD NEGERI'!I13+'[3]JULI SD NEGERI'!I13+'[3]AGUSTUS SD NEGERI '!I13+'[3]SEPTEMBER SD NEGERI  '!I13+'[3]OKTO SD NEGERI '!I13+'[3]NOP SD NEGERI '!I13+'[3]DES SD NEGERI '!I13</f>
        <v>0</v>
      </c>
      <c r="J13" s="47">
        <f>'[3]SEM 1 SD NEGERI'!J13+'[3]JULI SD NEGERI'!J13+'[3]AGUSTUS SD NEGERI '!J13+'[3]SEPTEMBER SD NEGERI  '!J13+'[3]OKTO SD NEGERI '!J13+'[3]NOP SD NEGERI '!J13+'[3]DES SD NEGERI '!J13</f>
        <v>0</v>
      </c>
      <c r="K13" s="47">
        <f>'[3]SEM 1 SD NEGERI'!K13+'[3]JULI SD NEGERI'!K13+'[3]AGUSTUS SD NEGERI '!K13+'[3]SEPTEMBER SD NEGERI  '!K13+'[3]OKTO SD NEGERI '!K13+'[3]NOP SD NEGERI '!K13+'[3]DES SD NEGERI '!K13</f>
        <v>0</v>
      </c>
      <c r="L13" s="47">
        <f t="shared" si="3"/>
        <v>452430110</v>
      </c>
      <c r="M13" s="47">
        <f>'[3]SEM 1 SD NEGERI'!M13+'[3]JULI SD NEGERI'!M13+'[3]AGUSTUS SD NEGERI '!M13+'[3]SEPTEMBER SD NEGERI  '!M13+'[3]OKTO SD NEGERI '!M13+'[3]NOP SD NEGERI '!M13+'[3]DES SD NEGERI '!M13</f>
        <v>0</v>
      </c>
      <c r="N13" s="47">
        <f>'[3]SEM 1 SD NEGERI'!N13+'[3]JULI SD NEGERI'!N13+'[3]AGUSTUS SD NEGERI '!N13+'[3]SEPTEMBER SD NEGERI  '!N13+'[3]OKTO SD NEGERI '!N13+'[3]NOP SD NEGERI '!N13+'[3]DES SD NEGERI '!N13</f>
        <v>293635</v>
      </c>
      <c r="O13" s="47">
        <f>'[3]SEM 1 SD NEGERI'!O13+'[3]JULI SD NEGERI'!O13+'[3]AGUSTUS SD NEGERI '!O13+'[3]SEPTEMBER SD NEGERI  '!O13+'[3]OKTO SD NEGERI '!O13+'[3]NOP SD NEGERI '!O13+'[3]DES SD NEGERI '!O13</f>
        <v>293635</v>
      </c>
      <c r="P13" s="47">
        <f t="shared" si="4"/>
        <v>452270000</v>
      </c>
      <c r="Q13" s="47">
        <f>'[3]SEM 1 SD NEGERI'!Q13+'[3]JULI SD NEGERI'!Q13+'[3]AGUSTUS SD NEGERI '!Q13+'[3]SEPTEMBER SD NEGERI  '!Q13+'[3]OKTO SD NEGERI '!Q13+'[3]NOP SD NEGERI '!Q13+'[3]DES SD NEGERI '!Q13</f>
        <v>0</v>
      </c>
      <c r="R13" s="47">
        <f>'[3]SEM 1 SD NEGERI'!R13+'[3]JULI SD NEGERI'!R13+'[3]AGUSTUS SD NEGERI '!R13+'[3]SEPTEMBER SD NEGERI  '!R13+'[3]OKTO SD NEGERI '!R13+'[3]NOP SD NEGERI '!R13+'[3]DES SD NEGERI '!R13</f>
        <v>336310100</v>
      </c>
      <c r="S13" s="47">
        <f>'[3]SEM 1 SD NEGERI'!S13+'[3]JULI SD NEGERI'!S13+'[3]AGUSTUS SD NEGERI '!S13+'[3]SEPTEMBER SD NEGERI  '!S13+'[3]OKTO SD NEGERI '!S13+'[3]NOP SD NEGERI '!S13+'[3]DES SD NEGERI '!S13</f>
        <v>0</v>
      </c>
      <c r="T13" s="47">
        <f>'[3]SEM 1 SD NEGERI'!T13+'[3]JULI SD NEGERI'!T13+'[3]AGUSTUS SD NEGERI '!T13+'[3]SEPTEMBER SD NEGERI  '!T13+'[3]OKTO SD NEGERI '!T13+'[3]NOP SD NEGERI '!T13+'[3]DES SD NEGERI '!T13</f>
        <v>0</v>
      </c>
      <c r="U13" s="47">
        <f>'[3]SEM 1 SD NEGERI'!U13+'[3]JULI SD NEGERI'!U13+'[3]AGUSTUS SD NEGERI '!U13+'[3]SEPTEMBER SD NEGERI  '!U13+'[3]OKTO SD NEGERI '!U13+'[3]NOP SD NEGERI '!U13+'[3]DES SD NEGERI '!U13</f>
        <v>115959900</v>
      </c>
      <c r="V13" s="47">
        <f>'[3]SEM 1 SD NEGERI'!V13+'[3]JULI SD NEGERI'!V13+'[3]AGUSTUS SD NEGERI '!V13+'[3]SEPTEMBER SD NEGERI  '!V13+'[3]OKTO SD NEGERI '!V13+'[3]NOP SD NEGERI '!V13+'[3]DES SD NEGERI '!V13</f>
        <v>0</v>
      </c>
      <c r="W13" s="47">
        <f>'[3]SEM 1 SD NEGERI'!W13+'[3]JULI SD NEGERI'!W13+'[3]AGUSTUS SD NEGERI '!W13+'[3]SEPTEMBER SD NEGERI  '!W13+'[3]OKTO SD NEGERI '!W13+'[3]NOP SD NEGERI '!W13+'[3]DES SD NEGERI '!W13</f>
        <v>0</v>
      </c>
      <c r="X13" s="47">
        <f t="shared" si="5"/>
        <v>452270000</v>
      </c>
      <c r="Y13" s="47">
        <f>'[3]SEM 1 SD NEGERI'!Y13+'[3]JULI SD NEGERI'!Y13+'[3]AGUSTUS SD NEGERI '!Y13+'[3]SEPTEMBER SD NEGERI  '!Y13+'[3]OKTO SD NEGERI '!Y13+'[3]NOP SD NEGERI '!Y13+'[3]DES SD NEGERI '!Y13</f>
        <v>20572848</v>
      </c>
      <c r="Z13" s="47">
        <f>'[3]SEM 1 SD NEGERI'!Z13+'[3]JULI SD NEGERI'!Z13+'[3]AGUSTUS SD NEGERI '!Z13+'[3]SEPTEMBER SD NEGERI  '!Z13+'[3]OKTO SD NEGERI '!Z13+'[3]NOP SD NEGERI '!Z13+'[3]DES SD NEGERI '!Z13</f>
        <v>20572848</v>
      </c>
      <c r="AA13" s="47">
        <f>'[3]SEM 1 SD NEGERI'!AA13+'[3]JULI SD NEGERI'!AA13+'[3]AGUSTUS SD NEGERI '!AA13+'[3]SEPTEMBER SD NEGERI  '!AA13+'[3]OKTO SD NEGERI '!AA13+'[3]NOP SD NEGERI '!AA13+'[3]DES SD NEGERI '!AA13</f>
        <v>0</v>
      </c>
      <c r="AB13" s="47">
        <f>'[3]SEM 1 SD NEGERI'!AB13+'[3]JULI SD NEGERI'!AB13+'[3]AGUSTUS SD NEGERI '!AB13+'[3]SEPTEMBER SD NEGERI  '!AB13+'[3]OKTO SD NEGERI '!AB13+'[3]NOP SD NEGERI '!AB13+'[3]DES SD NEGERI '!AB13</f>
        <v>21950000</v>
      </c>
      <c r="AC13" s="47">
        <f>'[3]SEM 1 SD NEGERI'!AC13+'[3]JULI SD NEGERI'!AC13+'[3]AGUSTUS SD NEGERI '!AC13+'[3]SEPTEMBER SD NEGERI  '!AC13+'[3]OKTO SD NEGERI '!AC13+'[3]NOP SD NEGERI '!AC13+'[3]DES SD NEGERI '!AC13</f>
        <v>0</v>
      </c>
      <c r="AD13" s="47">
        <f>'[3]SEM 1 SD NEGERI'!AD13+'[3]JULI SD NEGERI'!AD13+'[3]AGUSTUS SD NEGERI '!AD13+'[3]SEPTEMBER SD NEGERI  '!AD13+'[3]OKTO SD NEGERI '!AD13+'[3]NOP SD NEGERI '!AD13+'[3]DES SD NEGERI '!AD13</f>
        <v>0</v>
      </c>
      <c r="AE13" s="47">
        <f>'[3]SEM 1 SD NEGERI'!AE13+'[3]JULI SD NEGERI'!AE13+'[3]AGUSTUS SD NEGERI '!AE13+'[3]SEPTEMBER SD NEGERI  '!AE13+'[3]OKTO SD NEGERI '!AE13+'[3]NOP SD NEGERI '!AE13+'[3]DES SD NEGERI '!AE13</f>
        <v>74409900</v>
      </c>
      <c r="AF13" s="47">
        <f t="shared" si="6"/>
        <v>96359900</v>
      </c>
      <c r="AG13" s="47">
        <f>'[3]SEM 1 SD NEGERI'!AG13+'[3]JULI SD NEGERI'!AG13+'[3]AGUSTUS SD NEGERI '!AG13+'[3]SEPTEMBER SD NEGERI  '!AG13+'[3]OKTO SD NEGERI '!AG13+'[3]NOP SD NEGERI '!AG13+'[3]DES SD NEGERI '!AG13</f>
        <v>19600000</v>
      </c>
      <c r="AH13" s="47">
        <f>'[3]SEM 1 SD NEGERI'!AH13+'[3]JULI SD NEGERI'!AH13+'[3]AGUSTUS SD NEGERI '!AH13+'[3]SEPTEMBER SD NEGERI  '!AH13+'[3]OKTO SD NEGERI '!AH13+'[3]NOP SD NEGERI '!AH13+'[3]DES SD NEGERI '!AH13</f>
        <v>0</v>
      </c>
      <c r="AI13" s="47">
        <f>'[3]SEM 1 SD NEGERI'!AI13+'[3]JULI SD NEGERI'!AI13+'[3]AGUSTUS SD NEGERI '!AI13+'[3]SEPTEMBER SD NEGERI  '!AI13+'[3]OKTO SD NEGERI '!AI13+'[3]NOP SD NEGERI '!AI13+'[3]DES SD NEGERI '!AI13</f>
        <v>0</v>
      </c>
      <c r="AJ13" s="47">
        <f t="shared" si="7"/>
        <v>19600000</v>
      </c>
      <c r="AK13" s="47">
        <f>'[3]SEM 1 SD NEGERI'!AK13+'[3]JULI SD NEGERI'!AK13+'[3]AGUSTUS SD NEGERI '!AK13+'[3]SEPTEMBER SD NEGERI  '!AK13+'[3]OKTO SD NEGERI '!AK13+'[3]NOP SD NEGERI '!AK13+'[3]DES SD NEGERI '!AK13</f>
        <v>155476100</v>
      </c>
      <c r="AL13" s="47">
        <f>'[3]SEM 1 SD NEGERI'!AL13+'[3]JULI SD NEGERI'!AL13+'[3]AGUSTUS SD NEGERI '!AL13+'[3]SEPTEMBER SD NEGERI  '!AL13+'[3]OKTO SD NEGERI '!AL13+'[3]NOP SD NEGERI '!AL13+'[3]DES SD NEGERI '!AL13</f>
        <v>172952200</v>
      </c>
      <c r="AM13" s="47">
        <f>'[3]SEM 1 SD NEGERI'!AM13+'[3]JULI SD NEGERI'!AM13+'[3]AGUSTUS SD NEGERI '!AM13+'[3]SEPTEMBER SD NEGERI  '!AM13+'[3]OKTO SD NEGERI '!AM13+'[3]NOP SD NEGERI '!AM13+'[3]DES SD NEGERI '!AM13</f>
        <v>1500000</v>
      </c>
      <c r="AN13" s="47">
        <f>'[3]SEM 1 SD NEGERI'!AN13+'[3]JULI SD NEGERI'!AN13+'[3]AGUSTUS SD NEGERI '!AN13+'[3]SEPTEMBER SD NEGERI  '!AN13+'[3]OKTO SD NEGERI '!AN13+'[3]NOP SD NEGERI '!AN13+'[3]DES SD NEGERI '!AN13</f>
        <v>6381800</v>
      </c>
      <c r="AO13" s="47">
        <f>'[3]SEM 1 SD NEGERI'!AO13+'[3]JULI SD NEGERI'!AO13+'[3]AGUSTUS SD NEGERI '!AO13+'[3]SEPTEMBER SD NEGERI  '!AO13+'[3]OKTO SD NEGERI '!AO13+'[3]NOP SD NEGERI '!AO13+'[3]DES SD NEGERI '!AO13</f>
        <v>0</v>
      </c>
      <c r="AP13" s="47">
        <f t="shared" si="8"/>
        <v>336310100</v>
      </c>
      <c r="AQ13" s="47">
        <f>'[3]DES SD NEGERI '!AQ13</f>
        <v>160110</v>
      </c>
      <c r="AR13" s="47">
        <f>'[3]DES SD NEGERI '!AR13</f>
        <v>0</v>
      </c>
      <c r="AS13" s="47">
        <f>'[3]DES SD NEGERI '!AS13</f>
        <v>0</v>
      </c>
      <c r="AT13" s="47">
        <f>'[3]DES SD NEGERI '!AT13</f>
        <v>160110</v>
      </c>
      <c r="AV13" s="79">
        <f t="shared" si="9"/>
        <v>160110</v>
      </c>
      <c r="AW13" s="79">
        <f t="shared" si="10"/>
        <v>0</v>
      </c>
      <c r="AX13" s="5">
        <f t="shared" si="0"/>
        <v>0</v>
      </c>
      <c r="AY13" s="5">
        <f t="shared" si="1"/>
        <v>0</v>
      </c>
      <c r="AZ13" s="79">
        <f t="shared" si="11"/>
        <v>0</v>
      </c>
      <c r="BA13" s="79">
        <f t="shared" si="12"/>
        <v>0</v>
      </c>
      <c r="BB13" s="80">
        <v>42800000</v>
      </c>
      <c r="BC13" s="80">
        <v>74401200</v>
      </c>
      <c r="BD13" s="79">
        <f t="shared" si="2"/>
        <v>1250000</v>
      </c>
      <c r="BF13" s="79">
        <f t="shared" si="13"/>
        <v>41550000</v>
      </c>
      <c r="BG13" s="81">
        <f t="shared" si="14"/>
        <v>-8700</v>
      </c>
      <c r="BH13" s="79">
        <f t="shared" si="15"/>
        <v>0</v>
      </c>
      <c r="BJ13" s="79">
        <f t="shared" si="16"/>
        <v>0</v>
      </c>
      <c r="BL13" s="79">
        <f t="shared" si="17"/>
        <v>8700</v>
      </c>
      <c r="BN13" s="82">
        <f>'[3]SEM 1 SD NEGERI'!AB13</f>
        <v>5000000</v>
      </c>
      <c r="BO13" s="82">
        <f>'[3]SEM 1 SD NEGERI'!AG13</f>
        <v>19600000</v>
      </c>
      <c r="BP13" s="82"/>
      <c r="BQ13" s="82">
        <f>'[3]SEM 1 SD NEGERI'!AE13</f>
        <v>72495000</v>
      </c>
      <c r="BR13" s="82"/>
      <c r="BS13" s="82">
        <f t="shared" si="18"/>
        <v>97095000</v>
      </c>
      <c r="BU13" s="83">
        <v>16950000</v>
      </c>
      <c r="BV13" s="84"/>
      <c r="BW13" s="84"/>
      <c r="BX13" s="84">
        <v>1914900</v>
      </c>
      <c r="BY13" s="46"/>
      <c r="BZ13" s="85">
        <f t="shared" si="19"/>
        <v>18864900</v>
      </c>
      <c r="CB13" s="79">
        <f t="shared" si="20"/>
        <v>16950000</v>
      </c>
      <c r="CC13" s="79">
        <f t="shared" si="21"/>
        <v>0</v>
      </c>
      <c r="CE13" s="79">
        <f t="shared" si="22"/>
        <v>1914900</v>
      </c>
      <c r="CG13" s="86">
        <f t="shared" si="23"/>
        <v>18864900</v>
      </c>
      <c r="CH13" s="86">
        <f t="shared" si="24"/>
        <v>0</v>
      </c>
      <c r="CJ13" s="86">
        <f t="shared" si="25"/>
        <v>115959900</v>
      </c>
      <c r="CK13" s="86">
        <f t="shared" si="26"/>
        <v>0</v>
      </c>
    </row>
    <row r="14" spans="1:89" ht="25.15" customHeight="1" x14ac:dyDescent="0.25">
      <c r="A14" s="56">
        <v>7</v>
      </c>
      <c r="B14" s="57" t="s">
        <v>73</v>
      </c>
      <c r="C14" s="40">
        <v>1241153</v>
      </c>
      <c r="D14" s="40"/>
      <c r="E14" s="40">
        <v>0</v>
      </c>
      <c r="F14" s="39">
        <f>'[3]SEM 1 SD NEGERI'!F14+'[3]JULI SD NEGERI'!F14+'[3]AGUSTUS SD NEGERI '!F14+'[3]SEPTEMBER SD NEGERI  '!F14+'[3]OKTO SD NEGERI '!F14+'[3]NOP SD NEGERI '!F14+'[3]DES SD NEGERI '!F14</f>
        <v>145600000</v>
      </c>
      <c r="G14" s="39">
        <f>'[3]SEM 1 SD NEGERI'!G14+'[3]JULI SD NEGERI'!G14+'[3]AGUSTUS SD NEGERI '!G14+'[3]SEPTEMBER SD NEGERI  '!G14+'[3]OKTO SD NEGERI '!G14+'[3]NOP SD NEGERI '!G14+'[3]DES SD NEGERI '!G14</f>
        <v>145600000</v>
      </c>
      <c r="H14" s="39">
        <f>'[3]SEM 1 SD NEGERI'!H14+'[3]JULI SD NEGERI'!H14+'[3]AGUSTUS SD NEGERI '!H14+'[3]SEPTEMBER SD NEGERI  '!H14+'[3]OKTO SD NEGERI '!H14+'[3]NOP SD NEGERI '!H14+'[3]DES SD NEGERI '!H14</f>
        <v>0</v>
      </c>
      <c r="I14" s="39">
        <f>'[3]SEM 1 SD NEGERI'!I14+'[3]JULI SD NEGERI'!I14+'[3]AGUSTUS SD NEGERI '!I14+'[3]SEPTEMBER SD NEGERI  '!I14+'[3]OKTO SD NEGERI '!I14+'[3]NOP SD NEGERI '!I14+'[3]DES SD NEGERI '!I14</f>
        <v>22500000</v>
      </c>
      <c r="J14" s="39">
        <f>'[3]SEM 1 SD NEGERI'!J14+'[3]JULI SD NEGERI'!J14+'[3]AGUSTUS SD NEGERI '!J14+'[3]SEPTEMBER SD NEGERI  '!J14+'[3]OKTO SD NEGERI '!J14+'[3]NOP SD NEGERI '!J14+'[3]DES SD NEGERI '!J14</f>
        <v>0</v>
      </c>
      <c r="K14" s="39">
        <f>'[3]SEM 1 SD NEGERI'!K14+'[3]JULI SD NEGERI'!K14+'[3]AGUSTUS SD NEGERI '!K14+'[3]SEPTEMBER SD NEGERI  '!K14+'[3]OKTO SD NEGERI '!K14+'[3]NOP SD NEGERI '!K14+'[3]DES SD NEGERI '!K14</f>
        <v>0</v>
      </c>
      <c r="L14" s="39">
        <f t="shared" si="3"/>
        <v>314941153</v>
      </c>
      <c r="M14" s="39">
        <f>'[3]SEM 1 SD NEGERI'!M14+'[3]JULI SD NEGERI'!M14+'[3]AGUSTUS SD NEGERI '!M14+'[3]SEPTEMBER SD NEGERI  '!M14+'[3]OKTO SD NEGERI '!M14+'[3]NOP SD NEGERI '!M14+'[3]DES SD NEGERI '!M14</f>
        <v>0</v>
      </c>
      <c r="N14" s="39">
        <f>'[3]SEM 1 SD NEGERI'!N14+'[3]JULI SD NEGERI'!N14+'[3]AGUSTUS SD NEGERI '!N14+'[3]SEPTEMBER SD NEGERI  '!N14+'[3]OKTO SD NEGERI '!N14+'[3]NOP SD NEGERI '!N14+'[3]DES SD NEGERI '!N14</f>
        <v>166499</v>
      </c>
      <c r="O14" s="39">
        <f>'[3]SEM 1 SD NEGERI'!O14+'[3]JULI SD NEGERI'!O14+'[3]AGUSTUS SD NEGERI '!O14+'[3]SEPTEMBER SD NEGERI  '!O14+'[3]OKTO SD NEGERI '!O14+'[3]NOP SD NEGERI '!O14+'[3]DES SD NEGERI '!O14</f>
        <v>166499</v>
      </c>
      <c r="P14" s="39">
        <f t="shared" si="4"/>
        <v>313700000</v>
      </c>
      <c r="Q14" s="39">
        <f>'[3]SEM 1 SD NEGERI'!Q14+'[3]JULI SD NEGERI'!Q14+'[3]AGUSTUS SD NEGERI '!Q14+'[3]SEPTEMBER SD NEGERI  '!Q14+'[3]OKTO SD NEGERI '!Q14+'[3]NOP SD NEGERI '!Q14+'[3]DES SD NEGERI '!Q14</f>
        <v>0</v>
      </c>
      <c r="R14" s="39">
        <f>'[3]SEM 1 SD NEGERI'!R14+'[3]JULI SD NEGERI'!R14+'[3]AGUSTUS SD NEGERI '!R14+'[3]SEPTEMBER SD NEGERI  '!R14+'[3]OKTO SD NEGERI '!R14+'[3]NOP SD NEGERI '!R14+'[3]DES SD NEGERI '!R14</f>
        <v>257660400</v>
      </c>
      <c r="S14" s="39">
        <f>'[3]SEM 1 SD NEGERI'!S14+'[3]JULI SD NEGERI'!S14+'[3]AGUSTUS SD NEGERI '!S14+'[3]SEPTEMBER SD NEGERI  '!S14+'[3]OKTO SD NEGERI '!S14+'[3]NOP SD NEGERI '!S14+'[3]DES SD NEGERI '!S14</f>
        <v>0</v>
      </c>
      <c r="T14" s="39">
        <f>'[3]SEM 1 SD NEGERI'!T14+'[3]JULI SD NEGERI'!T14+'[3]AGUSTUS SD NEGERI '!T14+'[3]SEPTEMBER SD NEGERI  '!T14+'[3]OKTO SD NEGERI '!T14+'[3]NOP SD NEGERI '!T14+'[3]DES SD NEGERI '!T14</f>
        <v>504232</v>
      </c>
      <c r="U14" s="39">
        <f>'[3]SEM 1 SD NEGERI'!U14+'[3]JULI SD NEGERI'!U14+'[3]AGUSTUS SD NEGERI '!U14+'[3]SEPTEMBER SD NEGERI  '!U14+'[3]OKTO SD NEGERI '!U14+'[3]NOP SD NEGERI '!U14+'[3]DES SD NEGERI '!U14</f>
        <v>33539600</v>
      </c>
      <c r="V14" s="39">
        <f>'[3]SEM 1 SD NEGERI'!V14+'[3]JULI SD NEGERI'!V14+'[3]AGUSTUS SD NEGERI '!V14+'[3]SEPTEMBER SD NEGERI  '!V14+'[3]OKTO SD NEGERI '!V14+'[3]NOP SD NEGERI '!V14+'[3]DES SD NEGERI '!V14</f>
        <v>0</v>
      </c>
      <c r="W14" s="39">
        <f>'[3]SEM 1 SD NEGERI'!W14+'[3]JULI SD NEGERI'!W14+'[3]AGUSTUS SD NEGERI '!W14+'[3]SEPTEMBER SD NEGERI  '!W14+'[3]OKTO SD NEGERI '!W14+'[3]NOP SD NEGERI '!W14+'[3]DES SD NEGERI '!W14</f>
        <v>21995768</v>
      </c>
      <c r="X14" s="39">
        <f t="shared" si="5"/>
        <v>313700000</v>
      </c>
      <c r="Y14" s="39">
        <f>'[3]SEM 1 SD NEGERI'!Y14+'[3]JULI SD NEGERI'!Y14+'[3]AGUSTUS SD NEGERI '!Y14+'[3]SEPTEMBER SD NEGERI  '!Y14+'[3]OKTO SD NEGERI '!Y14+'[3]NOP SD NEGERI '!Y14+'[3]DES SD NEGERI '!Y14</f>
        <v>12917264</v>
      </c>
      <c r="Z14" s="39">
        <f>'[3]SEM 1 SD NEGERI'!Z14+'[3]JULI SD NEGERI'!Z14+'[3]AGUSTUS SD NEGERI '!Z14+'[3]SEPTEMBER SD NEGERI  '!Z14+'[3]OKTO SD NEGERI '!Z14+'[3]NOP SD NEGERI '!Z14+'[3]DES SD NEGERI '!Z14</f>
        <v>12917264</v>
      </c>
      <c r="AA14" s="39">
        <f>'[3]SEM 1 SD NEGERI'!AA14+'[3]JULI SD NEGERI'!AA14+'[3]AGUSTUS SD NEGERI '!AA14+'[3]SEPTEMBER SD NEGERI  '!AA14+'[3]OKTO SD NEGERI '!AA14+'[3]NOP SD NEGERI '!AA14+'[3]DES SD NEGERI '!AA14</f>
        <v>0</v>
      </c>
      <c r="AB14" s="39">
        <f>'[3]SEM 1 SD NEGERI'!AB14+'[3]JULI SD NEGERI'!AB14+'[3]AGUSTUS SD NEGERI '!AB14+'[3]SEPTEMBER SD NEGERI  '!AB14+'[3]OKTO SD NEGERI '!AB14+'[3]NOP SD NEGERI '!AB14+'[3]DES SD NEGERI '!AB14</f>
        <v>7700000</v>
      </c>
      <c r="AC14" s="39">
        <f>'[3]SEM 1 SD NEGERI'!AC14+'[3]JULI SD NEGERI'!AC14+'[3]AGUSTUS SD NEGERI '!AC14+'[3]SEPTEMBER SD NEGERI  '!AC14+'[3]OKTO SD NEGERI '!AC14+'[3]NOP SD NEGERI '!AC14+'[3]DES SD NEGERI '!AC14</f>
        <v>0</v>
      </c>
      <c r="AD14" s="39">
        <f>'[3]SEM 1 SD NEGERI'!AD14+'[3]JULI SD NEGERI'!AD14+'[3]AGUSTUS SD NEGERI '!AD14+'[3]SEPTEMBER SD NEGERI  '!AD14+'[3]OKTO SD NEGERI '!AD14+'[3]NOP SD NEGERI '!AD14+'[3]DES SD NEGERI '!AD14</f>
        <v>0</v>
      </c>
      <c r="AE14" s="39">
        <f>'[3]SEM 1 SD NEGERI'!AE14+'[3]JULI SD NEGERI'!AE14+'[3]AGUSTUS SD NEGERI '!AE14+'[3]SEPTEMBER SD NEGERI  '!AE14+'[3]OKTO SD NEGERI '!AE14+'[3]NOP SD NEGERI '!AE14+'[3]DES SD NEGERI '!AE14</f>
        <v>47835368</v>
      </c>
      <c r="AF14" s="39">
        <f t="shared" si="6"/>
        <v>55535368</v>
      </c>
      <c r="AG14" s="39">
        <f>'[3]SEM 1 SD NEGERI'!AG14+'[3]JULI SD NEGERI'!AG14+'[3]AGUSTUS SD NEGERI '!AG14+'[3]SEPTEMBER SD NEGERI  '!AG14+'[3]OKTO SD NEGERI '!AG14+'[3]NOP SD NEGERI '!AG14+'[3]DES SD NEGERI '!AG14</f>
        <v>0</v>
      </c>
      <c r="AH14" s="39">
        <f>'[3]SEM 1 SD NEGERI'!AH14+'[3]JULI SD NEGERI'!AH14+'[3]AGUSTUS SD NEGERI '!AH14+'[3]SEPTEMBER SD NEGERI  '!AH14+'[3]OKTO SD NEGERI '!AH14+'[3]NOP SD NEGERI '!AH14+'[3]DES SD NEGERI '!AH14</f>
        <v>0</v>
      </c>
      <c r="AI14" s="39">
        <f>'[3]SEM 1 SD NEGERI'!AI14+'[3]JULI SD NEGERI'!AI14+'[3]AGUSTUS SD NEGERI '!AI14+'[3]SEPTEMBER SD NEGERI  '!AI14+'[3]OKTO SD NEGERI '!AI14+'[3]NOP SD NEGERI '!AI14+'[3]DES SD NEGERI '!AI14</f>
        <v>0</v>
      </c>
      <c r="AJ14" s="39">
        <f t="shared" si="7"/>
        <v>0</v>
      </c>
      <c r="AK14" s="39">
        <f>'[3]SEM 1 SD NEGERI'!AK14+'[3]JULI SD NEGERI'!AK14+'[3]AGUSTUS SD NEGERI '!AK14+'[3]SEPTEMBER SD NEGERI  '!AK14+'[3]OKTO SD NEGERI '!AK14+'[3]NOP SD NEGERI '!AK14+'[3]DES SD NEGERI '!AK14</f>
        <v>96687582</v>
      </c>
      <c r="AL14" s="39">
        <f>'[3]SEM 1 SD NEGERI'!AL14+'[3]JULI SD NEGERI'!AL14+'[3]AGUSTUS SD NEGERI '!AL14+'[3]SEPTEMBER SD NEGERI  '!AL14+'[3]OKTO SD NEGERI '!AL14+'[3]NOP SD NEGERI '!AL14+'[3]DES SD NEGERI '!AL14</f>
        <v>151311950</v>
      </c>
      <c r="AM14" s="39">
        <f>'[3]SEM 1 SD NEGERI'!AM14+'[3]JULI SD NEGERI'!AM14+'[3]AGUSTUS SD NEGERI '!AM14+'[3]SEPTEMBER SD NEGERI  '!AM14+'[3]OKTO SD NEGERI '!AM14+'[3]NOP SD NEGERI '!AM14+'[3]DES SD NEGERI '!AM14</f>
        <v>8015100</v>
      </c>
      <c r="AN14" s="39">
        <f>'[3]SEM 1 SD NEGERI'!AN14+'[3]JULI SD NEGERI'!AN14+'[3]AGUSTUS SD NEGERI '!AN14+'[3]SEPTEMBER SD NEGERI  '!AN14+'[3]OKTO SD NEGERI '!AN14+'[3]NOP SD NEGERI '!AN14+'[3]DES SD NEGERI '!AN14</f>
        <v>2150000</v>
      </c>
      <c r="AO14" s="39">
        <f>'[3]SEM 1 SD NEGERI'!AO14+'[3]JULI SD NEGERI'!AO14+'[3]AGUSTUS SD NEGERI '!AO14+'[3]SEPTEMBER SD NEGERI  '!AO14+'[3]OKTO SD NEGERI '!AO14+'[3]NOP SD NEGERI '!AO14+'[3]DES SD NEGERI '!AO14</f>
        <v>0</v>
      </c>
      <c r="AP14" s="39">
        <f t="shared" si="8"/>
        <v>258164632</v>
      </c>
      <c r="AQ14" s="39">
        <f>'[3]DES SD NEGERI '!AQ14</f>
        <v>1241153</v>
      </c>
      <c r="AR14" s="39">
        <f>'[3]DES SD NEGERI '!AR14</f>
        <v>0</v>
      </c>
      <c r="AS14" s="39">
        <f>'[3]DES SD NEGERI '!AS14</f>
        <v>0</v>
      </c>
      <c r="AT14" s="39">
        <f>'[3]DES SD NEGERI '!AT14</f>
        <v>1241153</v>
      </c>
      <c r="AV14" s="5">
        <f t="shared" si="9"/>
        <v>1241153</v>
      </c>
      <c r="AW14" s="5">
        <f t="shared" si="10"/>
        <v>0</v>
      </c>
      <c r="AX14" s="5">
        <f t="shared" si="0"/>
        <v>0</v>
      </c>
      <c r="AY14" s="5">
        <f t="shared" si="1"/>
        <v>0</v>
      </c>
      <c r="AZ14" s="5">
        <f t="shared" si="11"/>
        <v>0</v>
      </c>
      <c r="BA14" s="5">
        <f t="shared" si="12"/>
        <v>0</v>
      </c>
      <c r="BB14">
        <v>7700000</v>
      </c>
      <c r="BC14">
        <v>25865000</v>
      </c>
      <c r="BD14" s="5">
        <f t="shared" si="2"/>
        <v>0</v>
      </c>
      <c r="BF14" s="5">
        <f t="shared" si="13"/>
        <v>7700000</v>
      </c>
      <c r="BG14" s="8">
        <f t="shared" si="14"/>
        <v>-21970368</v>
      </c>
      <c r="BH14" s="5">
        <f t="shared" si="15"/>
        <v>0</v>
      </c>
      <c r="BJ14" s="5">
        <f t="shared" si="16"/>
        <v>0</v>
      </c>
      <c r="BL14" s="5">
        <f t="shared" si="17"/>
        <v>21970368</v>
      </c>
      <c r="BN14" s="4">
        <f>'[3]SEM 1 SD NEGERI'!AB14</f>
        <v>0</v>
      </c>
      <c r="BO14" s="4">
        <f>'[3]SEM 1 SD NEGERI'!AG14</f>
        <v>0</v>
      </c>
      <c r="BP14" s="4"/>
      <c r="BQ14" s="4">
        <f>'[3]SEM 1 SD NEGERI'!AE14</f>
        <v>18765000</v>
      </c>
      <c r="BR14" s="4"/>
      <c r="BS14" s="4">
        <f t="shared" si="18"/>
        <v>18765000</v>
      </c>
      <c r="BU14" s="59">
        <v>7700000</v>
      </c>
      <c r="BV14" s="59"/>
      <c r="BW14" s="59"/>
      <c r="BX14" s="59">
        <v>7074600</v>
      </c>
      <c r="BY14" s="59">
        <v>21995768</v>
      </c>
      <c r="BZ14" s="60">
        <f t="shared" si="19"/>
        <v>36770368</v>
      </c>
      <c r="CB14" s="5">
        <f t="shared" si="20"/>
        <v>7700000</v>
      </c>
      <c r="CC14" s="5">
        <f t="shared" si="21"/>
        <v>0</v>
      </c>
      <c r="CE14" s="5">
        <f t="shared" si="22"/>
        <v>29070368</v>
      </c>
      <c r="CG14" s="2">
        <f t="shared" si="23"/>
        <v>36770368</v>
      </c>
      <c r="CH14" s="2">
        <f t="shared" si="24"/>
        <v>0</v>
      </c>
      <c r="CJ14" s="2">
        <f t="shared" si="25"/>
        <v>55535368</v>
      </c>
      <c r="CK14" s="2">
        <f t="shared" si="26"/>
        <v>0</v>
      </c>
    </row>
    <row r="15" spans="1:89" ht="25.15" customHeight="1" x14ac:dyDescent="0.25">
      <c r="A15" s="56">
        <v>8</v>
      </c>
      <c r="B15" s="57" t="s">
        <v>74</v>
      </c>
      <c r="C15" s="40">
        <v>737962</v>
      </c>
      <c r="D15" s="40"/>
      <c r="E15" s="40">
        <v>0</v>
      </c>
      <c r="F15" s="39">
        <f>'[3]SEM 1 SD NEGERI'!F15+'[3]JULI SD NEGERI'!F15+'[3]AGUSTUS SD NEGERI '!F15+'[3]SEPTEMBER SD NEGERI  '!F15+'[3]OKTO SD NEGERI '!F15+'[3]NOP SD NEGERI '!F15+'[3]DES SD NEGERI '!F15</f>
        <v>145600000</v>
      </c>
      <c r="G15" s="39">
        <f>'[3]SEM 1 SD NEGERI'!G15+'[3]JULI SD NEGERI'!G15+'[3]AGUSTUS SD NEGERI '!G15+'[3]SEPTEMBER SD NEGERI  '!G15+'[3]OKTO SD NEGERI '!G15+'[3]NOP SD NEGERI '!G15+'[3]DES SD NEGERI '!G15</f>
        <v>145600000</v>
      </c>
      <c r="H15" s="39">
        <f>'[3]SEM 1 SD NEGERI'!H15+'[3]JULI SD NEGERI'!H15+'[3]AGUSTUS SD NEGERI '!H15+'[3]SEPTEMBER SD NEGERI  '!H15+'[3]OKTO SD NEGERI '!H15+'[3]NOP SD NEGERI '!H15+'[3]DES SD NEGERI '!H15</f>
        <v>0</v>
      </c>
      <c r="I15" s="39">
        <f>'[3]SEM 1 SD NEGERI'!I15+'[3]JULI SD NEGERI'!I15+'[3]AGUSTUS SD NEGERI '!I15+'[3]SEPTEMBER SD NEGERI  '!I15+'[3]OKTO SD NEGERI '!I15+'[3]NOP SD NEGERI '!I15+'[3]DES SD NEGERI '!I15</f>
        <v>22500000</v>
      </c>
      <c r="J15" s="39">
        <f>'[3]SEM 1 SD NEGERI'!J15+'[3]JULI SD NEGERI'!J15+'[3]AGUSTUS SD NEGERI '!J15+'[3]SEPTEMBER SD NEGERI  '!J15+'[3]OKTO SD NEGERI '!J15+'[3]NOP SD NEGERI '!J15+'[3]DES SD NEGERI '!J15</f>
        <v>0</v>
      </c>
      <c r="K15" s="39">
        <f>'[3]SEM 1 SD NEGERI'!K15+'[3]JULI SD NEGERI'!K15+'[3]AGUSTUS SD NEGERI '!K15+'[3]SEPTEMBER SD NEGERI  '!K15+'[3]OKTO SD NEGERI '!K15+'[3]NOP SD NEGERI '!K15+'[3]DES SD NEGERI '!K15</f>
        <v>0</v>
      </c>
      <c r="L15" s="39">
        <f t="shared" si="3"/>
        <v>314437962</v>
      </c>
      <c r="M15" s="39">
        <f>'[3]SEM 1 SD NEGERI'!M15+'[3]JULI SD NEGERI'!M15+'[3]AGUSTUS SD NEGERI '!M15+'[3]SEPTEMBER SD NEGERI  '!M15+'[3]OKTO SD NEGERI '!M15+'[3]NOP SD NEGERI '!M15+'[3]DES SD NEGERI '!M15</f>
        <v>0</v>
      </c>
      <c r="N15" s="39">
        <f>'[3]SEM 1 SD NEGERI'!N15+'[3]JULI SD NEGERI'!N15+'[3]AGUSTUS SD NEGERI '!N15+'[3]SEPTEMBER SD NEGERI  '!N15+'[3]OKTO SD NEGERI '!N15+'[3]NOP SD NEGERI '!N15+'[3]DES SD NEGERI '!N15</f>
        <v>154123</v>
      </c>
      <c r="O15" s="39">
        <f>'[3]SEM 1 SD NEGERI'!O15+'[3]JULI SD NEGERI'!O15+'[3]AGUSTUS SD NEGERI '!O15+'[3]SEPTEMBER SD NEGERI  '!O15+'[3]OKTO SD NEGERI '!O15+'[3]NOP SD NEGERI '!O15+'[3]DES SD NEGERI '!O15</f>
        <v>154123</v>
      </c>
      <c r="P15" s="39">
        <f t="shared" si="4"/>
        <v>313700000</v>
      </c>
      <c r="Q15" s="39">
        <f>'[3]SEM 1 SD NEGERI'!Q15+'[3]JULI SD NEGERI'!Q15+'[3]AGUSTUS SD NEGERI '!Q15+'[3]SEPTEMBER SD NEGERI  '!Q15+'[3]OKTO SD NEGERI '!Q15+'[3]NOP SD NEGERI '!Q15+'[3]DES SD NEGERI '!Q15</f>
        <v>0</v>
      </c>
      <c r="R15" s="39">
        <f>'[3]SEM 1 SD NEGERI'!R15+'[3]JULI SD NEGERI'!R15+'[3]AGUSTUS SD NEGERI '!R15+'[3]SEPTEMBER SD NEGERI  '!R15+'[3]OKTO SD NEGERI '!R15+'[3]NOP SD NEGERI '!R15+'[3]DES SD NEGERI '!R15</f>
        <v>215775000</v>
      </c>
      <c r="S15" s="39">
        <f>'[3]SEM 1 SD NEGERI'!S15+'[3]JULI SD NEGERI'!S15+'[3]AGUSTUS SD NEGERI '!S15+'[3]SEPTEMBER SD NEGERI  '!S15+'[3]OKTO SD NEGERI '!S15+'[3]NOP SD NEGERI '!S15+'[3]DES SD NEGERI '!S15</f>
        <v>0</v>
      </c>
      <c r="T15" s="39">
        <f>'[3]SEM 1 SD NEGERI'!T15+'[3]JULI SD NEGERI'!T15+'[3]AGUSTUS SD NEGERI '!T15+'[3]SEPTEMBER SD NEGERI  '!T15+'[3]OKTO SD NEGERI '!T15+'[3]NOP SD NEGERI '!T15+'[3]DES SD NEGERI '!T15</f>
        <v>22500000</v>
      </c>
      <c r="U15" s="39">
        <f>'[3]SEM 1 SD NEGERI'!U15+'[3]JULI SD NEGERI'!U15+'[3]AGUSTUS SD NEGERI '!U15+'[3]SEPTEMBER SD NEGERI  '!U15+'[3]OKTO SD NEGERI '!U15+'[3]NOP SD NEGERI '!U15+'[3]DES SD NEGERI '!U15</f>
        <v>75425000</v>
      </c>
      <c r="V15" s="39">
        <f>'[3]SEM 1 SD NEGERI'!V15+'[3]JULI SD NEGERI'!V15+'[3]AGUSTUS SD NEGERI '!V15+'[3]SEPTEMBER SD NEGERI  '!V15+'[3]OKTO SD NEGERI '!V15+'[3]NOP SD NEGERI '!V15+'[3]DES SD NEGERI '!V15</f>
        <v>0</v>
      </c>
      <c r="W15" s="39">
        <f>'[3]SEM 1 SD NEGERI'!W15+'[3]JULI SD NEGERI'!W15+'[3]AGUSTUS SD NEGERI '!W15+'[3]SEPTEMBER SD NEGERI  '!W15+'[3]OKTO SD NEGERI '!W15+'[3]NOP SD NEGERI '!W15+'[3]DES SD NEGERI '!W15</f>
        <v>0</v>
      </c>
      <c r="X15" s="39">
        <f t="shared" si="5"/>
        <v>313700000</v>
      </c>
      <c r="Y15" s="39">
        <f>'[3]SEM 1 SD NEGERI'!Y15+'[3]JULI SD NEGERI'!Y15+'[3]AGUSTUS SD NEGERI '!Y15+'[3]SEPTEMBER SD NEGERI  '!Y15+'[3]OKTO SD NEGERI '!Y15+'[3]NOP SD NEGERI '!Y15+'[3]DES SD NEGERI '!Y15</f>
        <v>12811175</v>
      </c>
      <c r="Z15" s="39">
        <f>'[3]SEM 1 SD NEGERI'!Z15+'[3]JULI SD NEGERI'!Z15+'[3]AGUSTUS SD NEGERI '!Z15+'[3]SEPTEMBER SD NEGERI  '!Z15+'[3]OKTO SD NEGERI '!Z15+'[3]NOP SD NEGERI '!Z15+'[3]DES SD NEGERI '!Z15</f>
        <v>12811175</v>
      </c>
      <c r="AA15" s="39">
        <f>'[3]SEM 1 SD NEGERI'!AA15+'[3]JULI SD NEGERI'!AA15+'[3]AGUSTUS SD NEGERI '!AA15+'[3]SEPTEMBER SD NEGERI  '!AA15+'[3]OKTO SD NEGERI '!AA15+'[3]NOP SD NEGERI '!AA15+'[3]DES SD NEGERI '!AA15</f>
        <v>0</v>
      </c>
      <c r="AB15" s="39">
        <f>'[3]SEM 1 SD NEGERI'!AB15+'[3]JULI SD NEGERI'!AB15+'[3]AGUSTUS SD NEGERI '!AB15+'[3]SEPTEMBER SD NEGERI  '!AB15+'[3]OKTO SD NEGERI '!AB15+'[3]NOP SD NEGERI '!AB15+'[3]DES SD NEGERI '!AB15</f>
        <v>32450000</v>
      </c>
      <c r="AC15" s="39">
        <f>'[3]SEM 1 SD NEGERI'!AC15+'[3]JULI SD NEGERI'!AC15+'[3]AGUSTUS SD NEGERI '!AC15+'[3]SEPTEMBER SD NEGERI  '!AC15+'[3]OKTO SD NEGERI '!AC15+'[3]NOP SD NEGERI '!AC15+'[3]DES SD NEGERI '!AC15</f>
        <v>0</v>
      </c>
      <c r="AD15" s="39">
        <f>'[3]SEM 1 SD NEGERI'!AD15+'[3]JULI SD NEGERI'!AD15+'[3]AGUSTUS SD NEGERI '!AD15+'[3]SEPTEMBER SD NEGERI  '!AD15+'[3]OKTO SD NEGERI '!AD15+'[3]NOP SD NEGERI '!AD15+'[3]DES SD NEGERI '!AD15</f>
        <v>0</v>
      </c>
      <c r="AE15" s="39">
        <f>'[3]SEM 1 SD NEGERI'!AE15+'[3]JULI SD NEGERI'!AE15+'[3]AGUSTUS SD NEGERI '!AE15+'[3]SEPTEMBER SD NEGERI  '!AE15+'[3]OKTO SD NEGERI '!AE15+'[3]NOP SD NEGERI '!AE15+'[3]DES SD NEGERI '!AE15</f>
        <v>42425000</v>
      </c>
      <c r="AF15" s="39">
        <f t="shared" si="6"/>
        <v>74875000</v>
      </c>
      <c r="AG15" s="39">
        <f>'[3]SEM 1 SD NEGERI'!AG15+'[3]JULI SD NEGERI'!AG15+'[3]AGUSTUS SD NEGERI '!AG15+'[3]SEPTEMBER SD NEGERI  '!AG15+'[3]OKTO SD NEGERI '!AG15+'[3]NOP SD NEGERI '!AG15+'[3]DES SD NEGERI '!AG15</f>
        <v>550000</v>
      </c>
      <c r="AH15" s="39">
        <f>'[3]SEM 1 SD NEGERI'!AH15+'[3]JULI SD NEGERI'!AH15+'[3]AGUSTUS SD NEGERI '!AH15+'[3]SEPTEMBER SD NEGERI  '!AH15+'[3]OKTO SD NEGERI '!AH15+'[3]NOP SD NEGERI '!AH15+'[3]DES SD NEGERI '!AH15</f>
        <v>0</v>
      </c>
      <c r="AI15" s="39">
        <f>'[3]SEM 1 SD NEGERI'!AI15+'[3]JULI SD NEGERI'!AI15+'[3]AGUSTUS SD NEGERI '!AI15+'[3]SEPTEMBER SD NEGERI  '!AI15+'[3]OKTO SD NEGERI '!AI15+'[3]NOP SD NEGERI '!AI15+'[3]DES SD NEGERI '!AI15</f>
        <v>0</v>
      </c>
      <c r="AJ15" s="39">
        <f t="shared" si="7"/>
        <v>550000</v>
      </c>
      <c r="AK15" s="39">
        <f>'[3]SEM 1 SD NEGERI'!AK15+'[3]JULI SD NEGERI'!AK15+'[3]AGUSTUS SD NEGERI '!AK15+'[3]SEPTEMBER SD NEGERI  '!AK15+'[3]OKTO SD NEGERI '!AK15+'[3]NOP SD NEGERI '!AK15+'[3]DES SD NEGERI '!AK15</f>
        <v>132134525</v>
      </c>
      <c r="AL15" s="39">
        <f>'[3]SEM 1 SD NEGERI'!AL15+'[3]JULI SD NEGERI'!AL15+'[3]AGUSTUS SD NEGERI '!AL15+'[3]SEPTEMBER SD NEGERI  '!AL15+'[3]OKTO SD NEGERI '!AL15+'[3]NOP SD NEGERI '!AL15+'[3]DES SD NEGERI '!AL15</f>
        <v>100897845</v>
      </c>
      <c r="AM15" s="39">
        <f>'[3]SEM 1 SD NEGERI'!AM15+'[3]JULI SD NEGERI'!AM15+'[3]AGUSTUS SD NEGERI '!AM15+'[3]SEPTEMBER SD NEGERI  '!AM15+'[3]OKTO SD NEGERI '!AM15+'[3]NOP SD NEGERI '!AM15+'[3]DES SD NEGERI '!AM15</f>
        <v>1740000</v>
      </c>
      <c r="AN15" s="39">
        <f>'[3]SEM 1 SD NEGERI'!AN15+'[3]JULI SD NEGERI'!AN15+'[3]AGUSTUS SD NEGERI '!AN15+'[3]SEPTEMBER SD NEGERI  '!AN15+'[3]OKTO SD NEGERI '!AN15+'[3]NOP SD NEGERI '!AN15+'[3]DES SD NEGERI '!AN15</f>
        <v>3502630</v>
      </c>
      <c r="AO15" s="39">
        <f>'[3]SEM 1 SD NEGERI'!AO15+'[3]JULI SD NEGERI'!AO15+'[3]AGUSTUS SD NEGERI '!AO15+'[3]SEPTEMBER SD NEGERI  '!AO15+'[3]OKTO SD NEGERI '!AO15+'[3]NOP SD NEGERI '!AO15+'[3]DES SD NEGERI '!AO15</f>
        <v>0</v>
      </c>
      <c r="AP15" s="39">
        <f t="shared" si="8"/>
        <v>238275000</v>
      </c>
      <c r="AQ15" s="39">
        <f>'[3]DES SD NEGERI '!AQ15</f>
        <v>737962</v>
      </c>
      <c r="AR15" s="39">
        <f>'[3]DES SD NEGERI '!AR15</f>
        <v>0</v>
      </c>
      <c r="AS15" s="39">
        <f>'[3]DES SD NEGERI '!AS15</f>
        <v>0</v>
      </c>
      <c r="AT15" s="39">
        <f>'[3]DES SD NEGERI '!AT15</f>
        <v>737962</v>
      </c>
      <c r="AV15" s="5">
        <f t="shared" si="9"/>
        <v>737962</v>
      </c>
      <c r="AW15" s="5">
        <f t="shared" si="10"/>
        <v>0</v>
      </c>
      <c r="AX15" s="5">
        <f t="shared" si="0"/>
        <v>0</v>
      </c>
      <c r="AY15" s="5">
        <f t="shared" si="1"/>
        <v>0</v>
      </c>
      <c r="AZ15" s="5">
        <f t="shared" si="11"/>
        <v>0</v>
      </c>
      <c r="BA15" s="5">
        <f t="shared" si="12"/>
        <v>0</v>
      </c>
      <c r="BB15" s="58">
        <v>33000000</v>
      </c>
      <c r="BC15" s="58">
        <v>37789000</v>
      </c>
      <c r="BD15" s="5">
        <f t="shared" si="2"/>
        <v>0</v>
      </c>
      <c r="BF15" s="5">
        <f t="shared" si="13"/>
        <v>33000000</v>
      </c>
      <c r="BG15" s="8">
        <f t="shared" si="14"/>
        <v>-4636000</v>
      </c>
      <c r="BH15" s="5">
        <f t="shared" si="15"/>
        <v>0</v>
      </c>
      <c r="BJ15" s="5">
        <f t="shared" si="16"/>
        <v>0</v>
      </c>
      <c r="BL15" s="5">
        <f t="shared" si="17"/>
        <v>4636000</v>
      </c>
      <c r="BN15" s="4">
        <f>'[3]SEM 1 SD NEGERI'!AB15</f>
        <v>19450000</v>
      </c>
      <c r="BO15" s="4">
        <f>'[3]SEM 1 SD NEGERI'!AG15</f>
        <v>550000</v>
      </c>
      <c r="BP15" s="4"/>
      <c r="BQ15" s="4">
        <f>'[3]SEM 1 SD NEGERI'!AE15</f>
        <v>160000</v>
      </c>
      <c r="BR15" s="4"/>
      <c r="BS15" s="4">
        <f t="shared" si="18"/>
        <v>20160000</v>
      </c>
      <c r="BU15" s="59">
        <v>13000000</v>
      </c>
      <c r="BV15" s="59"/>
      <c r="BW15" s="59"/>
      <c r="BX15" s="59">
        <v>42265000</v>
      </c>
      <c r="BY15" s="38"/>
      <c r="BZ15" s="60">
        <f t="shared" si="19"/>
        <v>55265000</v>
      </c>
      <c r="CB15" s="5">
        <f t="shared" si="20"/>
        <v>13000000</v>
      </c>
      <c r="CC15" s="5">
        <f t="shared" si="21"/>
        <v>0</v>
      </c>
      <c r="CE15" s="5">
        <f t="shared" si="22"/>
        <v>42265000</v>
      </c>
      <c r="CG15" s="2">
        <f t="shared" si="23"/>
        <v>55265000</v>
      </c>
      <c r="CH15" s="2">
        <f t="shared" si="24"/>
        <v>0</v>
      </c>
      <c r="CJ15" s="2">
        <f t="shared" si="25"/>
        <v>75425000</v>
      </c>
      <c r="CK15" s="2">
        <f t="shared" si="26"/>
        <v>0</v>
      </c>
    </row>
    <row r="16" spans="1:89" ht="25.15" customHeight="1" x14ac:dyDescent="0.25">
      <c r="A16" s="56">
        <v>9</v>
      </c>
      <c r="B16" s="57" t="s">
        <v>75</v>
      </c>
      <c r="C16" s="40">
        <v>83495</v>
      </c>
      <c r="D16" s="40"/>
      <c r="E16" s="40">
        <v>0</v>
      </c>
      <c r="F16" s="39">
        <f>'[3]SEM 1 SD NEGERI'!F16+'[3]JULI SD NEGERI'!F16+'[3]AGUSTUS SD NEGERI '!F16+'[3]SEPTEMBER SD NEGERI  '!F16+'[3]OKTO SD NEGERI '!F16+'[3]NOP SD NEGERI '!F16+'[3]DES SD NEGERI '!F16</f>
        <v>82045600</v>
      </c>
      <c r="G16" s="39">
        <f>'[3]SEM 1 SD NEGERI'!G16+'[3]JULI SD NEGERI'!G16+'[3]AGUSTUS SD NEGERI '!G16+'[3]SEPTEMBER SD NEGERI  '!G16+'[3]OKTO SD NEGERI '!G16+'[3]NOP SD NEGERI '!G16+'[3]DES SD NEGERI '!G16</f>
        <v>83720000</v>
      </c>
      <c r="H16" s="39">
        <f>'[3]SEM 1 SD NEGERI'!H16+'[3]JULI SD NEGERI'!H16+'[3]AGUSTUS SD NEGERI '!H16+'[3]SEPTEMBER SD NEGERI  '!H16+'[3]OKTO SD NEGERI '!H16+'[3]NOP SD NEGERI '!H16+'[3]DES SD NEGERI '!H16</f>
        <v>0</v>
      </c>
      <c r="I16" s="39">
        <f>'[3]SEM 1 SD NEGERI'!I16+'[3]JULI SD NEGERI'!I16+'[3]AGUSTUS SD NEGERI '!I16+'[3]SEPTEMBER SD NEGERI  '!I16+'[3]OKTO SD NEGERI '!I16+'[3]NOP SD NEGERI '!I16+'[3]DES SD NEGERI '!I16</f>
        <v>0</v>
      </c>
      <c r="J16" s="39">
        <f>'[3]SEM 1 SD NEGERI'!J16+'[3]JULI SD NEGERI'!J16+'[3]AGUSTUS SD NEGERI '!J16+'[3]SEPTEMBER SD NEGERI  '!J16+'[3]OKTO SD NEGERI '!J16+'[3]NOP SD NEGERI '!J16+'[3]DES SD NEGERI '!J16</f>
        <v>0</v>
      </c>
      <c r="K16" s="39">
        <f>'[3]SEM 1 SD NEGERI'!K16+'[3]JULI SD NEGERI'!K16+'[3]AGUSTUS SD NEGERI '!K16+'[3]SEPTEMBER SD NEGERI  '!K16+'[3]OKTO SD NEGERI '!K16+'[3]NOP SD NEGERI '!K16+'[3]DES SD NEGERI '!K16</f>
        <v>0</v>
      </c>
      <c r="L16" s="39">
        <f t="shared" si="3"/>
        <v>165849095</v>
      </c>
      <c r="M16" s="39">
        <f>'[3]SEM 1 SD NEGERI'!M16+'[3]JULI SD NEGERI'!M16+'[3]AGUSTUS SD NEGERI '!M16+'[3]SEPTEMBER SD NEGERI  '!M16+'[3]OKTO SD NEGERI '!M16+'[3]NOP SD NEGERI '!M16+'[3]DES SD NEGERI '!M16</f>
        <v>0</v>
      </c>
      <c r="N16" s="39">
        <f>'[3]SEM 1 SD NEGERI'!N16+'[3]JULI SD NEGERI'!N16+'[3]AGUSTUS SD NEGERI '!N16+'[3]SEPTEMBER SD NEGERI  '!N16+'[3]OKTO SD NEGERI '!N16+'[3]NOP SD NEGERI '!N16+'[3]DES SD NEGERI '!N16</f>
        <v>54717</v>
      </c>
      <c r="O16" s="39">
        <f>'[3]SEM 1 SD NEGERI'!O16+'[3]JULI SD NEGERI'!O16+'[3]AGUSTUS SD NEGERI '!O16+'[3]SEPTEMBER SD NEGERI  '!O16+'[3]OKTO SD NEGERI '!O16+'[3]NOP SD NEGERI '!O16+'[3]DES SD NEGERI '!O16</f>
        <v>54717</v>
      </c>
      <c r="P16" s="39">
        <f t="shared" si="4"/>
        <v>165765600</v>
      </c>
      <c r="Q16" s="39">
        <f>'[3]SEM 1 SD NEGERI'!Q16+'[3]JULI SD NEGERI'!Q16+'[3]AGUSTUS SD NEGERI '!Q16+'[3]SEPTEMBER SD NEGERI  '!Q16+'[3]OKTO SD NEGERI '!Q16+'[3]NOP SD NEGERI '!Q16+'[3]DES SD NEGERI '!Q16</f>
        <v>0</v>
      </c>
      <c r="R16" s="39">
        <f>'[3]SEM 1 SD NEGERI'!R16+'[3]JULI SD NEGERI'!R16+'[3]AGUSTUS SD NEGERI '!R16+'[3]SEPTEMBER SD NEGERI  '!R16+'[3]OKTO SD NEGERI '!R16+'[3]NOP SD NEGERI '!R16+'[3]DES SD NEGERI '!R16</f>
        <v>146722600</v>
      </c>
      <c r="S16" s="39">
        <f>'[3]SEM 1 SD NEGERI'!S16+'[3]JULI SD NEGERI'!S16+'[3]AGUSTUS SD NEGERI '!S16+'[3]SEPTEMBER SD NEGERI  '!S16+'[3]OKTO SD NEGERI '!S16+'[3]NOP SD NEGERI '!S16+'[3]DES SD NEGERI '!S16</f>
        <v>0</v>
      </c>
      <c r="T16" s="39">
        <f>'[3]SEM 1 SD NEGERI'!T16+'[3]JULI SD NEGERI'!T16+'[3]AGUSTUS SD NEGERI '!T16+'[3]SEPTEMBER SD NEGERI  '!T16+'[3]OKTO SD NEGERI '!T16+'[3]NOP SD NEGERI '!T16+'[3]DES SD NEGERI '!T16</f>
        <v>0</v>
      </c>
      <c r="U16" s="39">
        <f>'[3]SEM 1 SD NEGERI'!U16+'[3]JULI SD NEGERI'!U16+'[3]AGUSTUS SD NEGERI '!U16+'[3]SEPTEMBER SD NEGERI  '!U16+'[3]OKTO SD NEGERI '!U16+'[3]NOP SD NEGERI '!U16+'[3]DES SD NEGERI '!U16</f>
        <v>19043000</v>
      </c>
      <c r="V16" s="39">
        <f>'[3]SEM 1 SD NEGERI'!V16+'[3]JULI SD NEGERI'!V16+'[3]AGUSTUS SD NEGERI '!V16+'[3]SEPTEMBER SD NEGERI  '!V16+'[3]OKTO SD NEGERI '!V16+'[3]NOP SD NEGERI '!V16+'[3]DES SD NEGERI '!V16</f>
        <v>0</v>
      </c>
      <c r="W16" s="39">
        <f>'[3]SEM 1 SD NEGERI'!W16+'[3]JULI SD NEGERI'!W16+'[3]AGUSTUS SD NEGERI '!W16+'[3]SEPTEMBER SD NEGERI  '!W16+'[3]OKTO SD NEGERI '!W16+'[3]NOP SD NEGERI '!W16+'[3]DES SD NEGERI '!W16</f>
        <v>0</v>
      </c>
      <c r="X16" s="39">
        <f t="shared" si="5"/>
        <v>165765600</v>
      </c>
      <c r="Y16" s="39">
        <f>'[3]SEM 1 SD NEGERI'!Y16+'[3]JULI SD NEGERI'!Y16+'[3]AGUSTUS SD NEGERI '!Y16+'[3]SEPTEMBER SD NEGERI  '!Y16+'[3]OKTO SD NEGERI '!Y16+'[3]NOP SD NEGERI '!Y16+'[3]DES SD NEGERI '!Y16</f>
        <v>4715811</v>
      </c>
      <c r="Z16" s="39">
        <f>'[3]SEM 1 SD NEGERI'!Z16+'[3]JULI SD NEGERI'!Z16+'[3]AGUSTUS SD NEGERI '!Z16+'[3]SEPTEMBER SD NEGERI  '!Z16+'[3]OKTO SD NEGERI '!Z16+'[3]NOP SD NEGERI '!Z16+'[3]DES SD NEGERI '!Z16</f>
        <v>4715811</v>
      </c>
      <c r="AA16" s="39">
        <f>'[3]SEM 1 SD NEGERI'!AA16+'[3]JULI SD NEGERI'!AA16+'[3]AGUSTUS SD NEGERI '!AA16+'[3]SEPTEMBER SD NEGERI  '!AA16+'[3]OKTO SD NEGERI '!AA16+'[3]NOP SD NEGERI '!AA16+'[3]DES SD NEGERI '!AA16</f>
        <v>0</v>
      </c>
      <c r="AB16" s="39">
        <f>'[3]SEM 1 SD NEGERI'!AB16+'[3]JULI SD NEGERI'!AB16+'[3]AGUSTUS SD NEGERI '!AB16+'[3]SEPTEMBER SD NEGERI  '!AB16+'[3]OKTO SD NEGERI '!AB16+'[3]NOP SD NEGERI '!AB16+'[3]DES SD NEGERI '!AB16</f>
        <v>1900000</v>
      </c>
      <c r="AC16" s="39">
        <f>'[3]SEM 1 SD NEGERI'!AC16+'[3]JULI SD NEGERI'!AC16+'[3]AGUSTUS SD NEGERI '!AC16+'[3]SEPTEMBER SD NEGERI  '!AC16+'[3]OKTO SD NEGERI '!AC16+'[3]NOP SD NEGERI '!AC16+'[3]DES SD NEGERI '!AC16</f>
        <v>0</v>
      </c>
      <c r="AD16" s="39">
        <f>'[3]SEM 1 SD NEGERI'!AD16+'[3]JULI SD NEGERI'!AD16+'[3]AGUSTUS SD NEGERI '!AD16+'[3]SEPTEMBER SD NEGERI  '!AD16+'[3]OKTO SD NEGERI '!AD16+'[3]NOP SD NEGERI '!AD16+'[3]DES SD NEGERI '!AD16</f>
        <v>0</v>
      </c>
      <c r="AE16" s="39">
        <f>'[3]SEM 1 SD NEGERI'!AE16+'[3]JULI SD NEGERI'!AE16+'[3]AGUSTUS SD NEGERI '!AE16+'[3]SEPTEMBER SD NEGERI  '!AE16+'[3]OKTO SD NEGERI '!AE16+'[3]NOP SD NEGERI '!AE16+'[3]DES SD NEGERI '!AE16</f>
        <v>17143000</v>
      </c>
      <c r="AF16" s="39">
        <f t="shared" si="6"/>
        <v>19043000</v>
      </c>
      <c r="AG16" s="39">
        <f>'[3]SEM 1 SD NEGERI'!AG16+'[3]JULI SD NEGERI'!AG16+'[3]AGUSTUS SD NEGERI '!AG16+'[3]SEPTEMBER SD NEGERI  '!AG16+'[3]OKTO SD NEGERI '!AG16+'[3]NOP SD NEGERI '!AG16+'[3]DES SD NEGERI '!AG16</f>
        <v>0</v>
      </c>
      <c r="AH16" s="39">
        <f>'[3]SEM 1 SD NEGERI'!AH16+'[3]JULI SD NEGERI'!AH16+'[3]AGUSTUS SD NEGERI '!AH16+'[3]SEPTEMBER SD NEGERI  '!AH16+'[3]OKTO SD NEGERI '!AH16+'[3]NOP SD NEGERI '!AH16+'[3]DES SD NEGERI '!AH16</f>
        <v>0</v>
      </c>
      <c r="AI16" s="39">
        <f>'[3]SEM 1 SD NEGERI'!AI16+'[3]JULI SD NEGERI'!AI16+'[3]AGUSTUS SD NEGERI '!AI16+'[3]SEPTEMBER SD NEGERI  '!AI16+'[3]OKTO SD NEGERI '!AI16+'[3]NOP SD NEGERI '!AI16+'[3]DES SD NEGERI '!AI16</f>
        <v>0</v>
      </c>
      <c r="AJ16" s="39">
        <f t="shared" si="7"/>
        <v>0</v>
      </c>
      <c r="AK16" s="39">
        <f>'[3]SEM 1 SD NEGERI'!AK16+'[3]JULI SD NEGERI'!AK16+'[3]AGUSTUS SD NEGERI '!AK16+'[3]SEPTEMBER SD NEGERI  '!AK16+'[3]OKTO SD NEGERI '!AK16+'[3]NOP SD NEGERI '!AK16+'[3]DES SD NEGERI '!AK16</f>
        <v>69852600</v>
      </c>
      <c r="AL16" s="39">
        <f>'[3]SEM 1 SD NEGERI'!AL16+'[3]JULI SD NEGERI'!AL16+'[3]AGUSTUS SD NEGERI '!AL16+'[3]SEPTEMBER SD NEGERI  '!AL16+'[3]OKTO SD NEGERI '!AL16+'[3]NOP SD NEGERI '!AL16+'[3]DES SD NEGERI '!AL16</f>
        <v>76770000</v>
      </c>
      <c r="AM16" s="39">
        <f>'[3]SEM 1 SD NEGERI'!AM16+'[3]JULI SD NEGERI'!AM16+'[3]AGUSTUS SD NEGERI '!AM16+'[3]SEPTEMBER SD NEGERI  '!AM16+'[3]OKTO SD NEGERI '!AM16+'[3]NOP SD NEGERI '!AM16+'[3]DES SD NEGERI '!AM16</f>
        <v>100000</v>
      </c>
      <c r="AN16" s="39">
        <f>'[3]SEM 1 SD NEGERI'!AN16+'[3]JULI SD NEGERI'!AN16+'[3]AGUSTUS SD NEGERI '!AN16+'[3]SEPTEMBER SD NEGERI  '!AN16+'[3]OKTO SD NEGERI '!AN16+'[3]NOP SD NEGERI '!AN16+'[3]DES SD NEGERI '!AN16</f>
        <v>0</v>
      </c>
      <c r="AO16" s="39">
        <f>'[3]SEM 1 SD NEGERI'!AO16+'[3]JULI SD NEGERI'!AO16+'[3]AGUSTUS SD NEGERI '!AO16+'[3]SEPTEMBER SD NEGERI  '!AO16+'[3]OKTO SD NEGERI '!AO16+'[3]NOP SD NEGERI '!AO16+'[3]DES SD NEGERI '!AO16</f>
        <v>0</v>
      </c>
      <c r="AP16" s="39">
        <f t="shared" si="8"/>
        <v>146722600</v>
      </c>
      <c r="AQ16" s="39">
        <f>'[3]DES SD NEGERI '!AQ16</f>
        <v>83495</v>
      </c>
      <c r="AR16" s="39">
        <f>'[3]DES SD NEGERI '!AR16</f>
        <v>0</v>
      </c>
      <c r="AS16" s="39">
        <f>'[3]DES SD NEGERI '!AS16</f>
        <v>0</v>
      </c>
      <c r="AT16" s="39">
        <f>'[3]DES SD NEGERI '!AT16</f>
        <v>83495</v>
      </c>
      <c r="AV16" s="5">
        <f t="shared" si="9"/>
        <v>83495</v>
      </c>
      <c r="AW16" s="5">
        <f t="shared" si="10"/>
        <v>0</v>
      </c>
      <c r="AX16" s="5">
        <f t="shared" si="0"/>
        <v>0</v>
      </c>
      <c r="AY16" s="5">
        <f t="shared" si="1"/>
        <v>0</v>
      </c>
      <c r="AZ16" s="5">
        <f t="shared" si="11"/>
        <v>0</v>
      </c>
      <c r="BA16" s="5">
        <f t="shared" si="12"/>
        <v>0</v>
      </c>
      <c r="BB16">
        <v>1900000</v>
      </c>
      <c r="BC16">
        <v>17143000</v>
      </c>
      <c r="BD16" s="5">
        <f t="shared" si="2"/>
        <v>0</v>
      </c>
      <c r="BF16" s="5">
        <f t="shared" si="13"/>
        <v>1900000</v>
      </c>
      <c r="BG16" s="8">
        <f t="shared" si="14"/>
        <v>0</v>
      </c>
      <c r="BH16" s="5">
        <f t="shared" si="15"/>
        <v>-1674400</v>
      </c>
      <c r="BJ16" s="5">
        <f t="shared" si="16"/>
        <v>0</v>
      </c>
      <c r="BL16" s="5">
        <f t="shared" si="17"/>
        <v>0</v>
      </c>
      <c r="BN16" s="4">
        <f>'[3]SEM 1 SD NEGERI'!AB16</f>
        <v>0</v>
      </c>
      <c r="BO16" s="4">
        <f>'[3]SEM 1 SD NEGERI'!AG16</f>
        <v>0</v>
      </c>
      <c r="BP16" s="4"/>
      <c r="BQ16" s="4">
        <f>'[3]SEM 1 SD NEGERI'!AE16</f>
        <v>17143000</v>
      </c>
      <c r="BR16" s="4"/>
      <c r="BS16" s="4">
        <f t="shared" si="18"/>
        <v>17143000</v>
      </c>
      <c r="BU16" s="59">
        <v>1900000</v>
      </c>
      <c r="BV16" s="59"/>
      <c r="BW16" s="59"/>
      <c r="BX16" s="59"/>
      <c r="BY16" s="38"/>
      <c r="BZ16" s="60">
        <f t="shared" si="19"/>
        <v>1900000</v>
      </c>
      <c r="CB16" s="5">
        <f t="shared" si="20"/>
        <v>1900000</v>
      </c>
      <c r="CC16" s="5">
        <f t="shared" si="21"/>
        <v>0</v>
      </c>
      <c r="CE16" s="5">
        <f t="shared" si="22"/>
        <v>0</v>
      </c>
      <c r="CG16" s="2">
        <f t="shared" si="23"/>
        <v>1900000</v>
      </c>
      <c r="CH16" s="2">
        <f t="shared" si="24"/>
        <v>0</v>
      </c>
      <c r="CJ16" s="2">
        <f t="shared" si="25"/>
        <v>19043000</v>
      </c>
      <c r="CK16" s="2">
        <f t="shared" si="26"/>
        <v>0</v>
      </c>
    </row>
    <row r="17" spans="1:89" s="48" customFormat="1" ht="25.15" customHeight="1" x14ac:dyDescent="0.25">
      <c r="A17" s="76">
        <v>10</v>
      </c>
      <c r="B17" s="77" t="s">
        <v>76</v>
      </c>
      <c r="C17" s="78">
        <v>371114</v>
      </c>
      <c r="D17" s="78"/>
      <c r="E17" s="78">
        <v>0</v>
      </c>
      <c r="F17" s="47">
        <f>'[3]SEM 1 SD NEGERI'!F17+'[3]JULI SD NEGERI'!F17+'[3]AGUSTUS SD NEGERI '!F17+'[3]SEPTEMBER SD NEGERI  '!F17+'[3]OKTO SD NEGERI '!F17+'[3]NOP SD NEGERI '!F17+'[3]DES SD NEGERI '!F17</f>
        <v>230685000</v>
      </c>
      <c r="G17" s="47">
        <f>'[3]SEM 1 SD NEGERI'!G17+'[3]JULI SD NEGERI'!G17+'[3]AGUSTUS SD NEGERI '!G17+'[3]SEPTEMBER SD NEGERI  '!G17+'[3]OKTO SD NEGERI '!G17+'[3]NOP SD NEGERI '!G17+'[3]DES SD NEGERI '!G17</f>
        <v>230685000</v>
      </c>
      <c r="H17" s="47">
        <f>'[3]SEM 1 SD NEGERI'!H17+'[3]JULI SD NEGERI'!H17+'[3]AGUSTUS SD NEGERI '!H17+'[3]SEPTEMBER SD NEGERI  '!H17+'[3]OKTO SD NEGERI '!H17+'[3]NOP SD NEGERI '!H17+'[3]DES SD NEGERI '!H17</f>
        <v>0</v>
      </c>
      <c r="I17" s="47">
        <f>'[3]SEM 1 SD NEGERI'!I17+'[3]JULI SD NEGERI'!I17+'[3]AGUSTUS SD NEGERI '!I17+'[3]SEPTEMBER SD NEGERI  '!I17+'[3]OKTO SD NEGERI '!I17+'[3]NOP SD NEGERI '!I17+'[3]DES SD NEGERI '!I17</f>
        <v>0</v>
      </c>
      <c r="J17" s="47">
        <f>'[3]SEM 1 SD NEGERI'!J17+'[3]JULI SD NEGERI'!J17+'[3]AGUSTUS SD NEGERI '!J17+'[3]SEPTEMBER SD NEGERI  '!J17+'[3]OKTO SD NEGERI '!J17+'[3]NOP SD NEGERI '!J17+'[3]DES SD NEGERI '!J17</f>
        <v>0</v>
      </c>
      <c r="K17" s="47">
        <f>'[3]SEM 1 SD NEGERI'!K17+'[3]JULI SD NEGERI'!K17+'[3]AGUSTUS SD NEGERI '!K17+'[3]SEPTEMBER SD NEGERI  '!K17+'[3]OKTO SD NEGERI '!K17+'[3]NOP SD NEGERI '!K17+'[3]DES SD NEGERI '!K17</f>
        <v>0</v>
      </c>
      <c r="L17" s="47">
        <f t="shared" si="3"/>
        <v>461741114</v>
      </c>
      <c r="M17" s="47">
        <f>'[3]SEM 1 SD NEGERI'!M17+'[3]JULI SD NEGERI'!M17+'[3]AGUSTUS SD NEGERI '!M17+'[3]SEPTEMBER SD NEGERI  '!M17+'[3]OKTO SD NEGERI '!M17+'[3]NOP SD NEGERI '!M17+'[3]DES SD NEGERI '!M17</f>
        <v>0</v>
      </c>
      <c r="N17" s="47">
        <f>'[3]SEM 1 SD NEGERI'!N17+'[3]JULI SD NEGERI'!N17+'[3]AGUSTUS SD NEGERI '!N17+'[3]SEPTEMBER SD NEGERI  '!N17+'[3]OKTO SD NEGERI '!N17+'[3]NOP SD NEGERI '!N17+'[3]DES SD NEGERI '!N17</f>
        <v>192386</v>
      </c>
      <c r="O17" s="47">
        <f>'[3]SEM 1 SD NEGERI'!O17+'[3]JULI SD NEGERI'!O17+'[3]AGUSTUS SD NEGERI '!O17+'[3]SEPTEMBER SD NEGERI  '!O17+'[3]OKTO SD NEGERI '!O17+'[3]NOP SD NEGERI '!O17+'[3]DES SD NEGERI '!O17</f>
        <v>192386</v>
      </c>
      <c r="P17" s="47">
        <f t="shared" si="4"/>
        <v>461370000</v>
      </c>
      <c r="Q17" s="47">
        <f>'[3]SEM 1 SD NEGERI'!Q17+'[3]JULI SD NEGERI'!Q17+'[3]AGUSTUS SD NEGERI '!Q17+'[3]SEPTEMBER SD NEGERI  '!Q17+'[3]OKTO SD NEGERI '!Q17+'[3]NOP SD NEGERI '!Q17+'[3]DES SD NEGERI '!Q17</f>
        <v>0</v>
      </c>
      <c r="R17" s="47">
        <f>'[3]SEM 1 SD NEGERI'!R17+'[3]JULI SD NEGERI'!R17+'[3]AGUSTUS SD NEGERI '!R17+'[3]SEPTEMBER SD NEGERI  '!R17+'[3]OKTO SD NEGERI '!R17+'[3]NOP SD NEGERI '!R17+'[3]DES SD NEGERI '!R17</f>
        <v>378643000</v>
      </c>
      <c r="S17" s="47">
        <f>'[3]SEM 1 SD NEGERI'!S17+'[3]JULI SD NEGERI'!S17+'[3]AGUSTUS SD NEGERI '!S17+'[3]SEPTEMBER SD NEGERI  '!S17+'[3]OKTO SD NEGERI '!S17+'[3]NOP SD NEGERI '!S17+'[3]DES SD NEGERI '!S17</f>
        <v>0</v>
      </c>
      <c r="T17" s="47">
        <f>'[3]SEM 1 SD NEGERI'!T17+'[3]JULI SD NEGERI'!T17+'[3]AGUSTUS SD NEGERI '!T17+'[3]SEPTEMBER SD NEGERI  '!T17+'[3]OKTO SD NEGERI '!T17+'[3]NOP SD NEGERI '!T17+'[3]DES SD NEGERI '!T17</f>
        <v>0</v>
      </c>
      <c r="U17" s="47">
        <f>'[3]SEM 1 SD NEGERI'!U17+'[3]JULI SD NEGERI'!U17+'[3]AGUSTUS SD NEGERI '!U17+'[3]SEPTEMBER SD NEGERI  '!U17+'[3]OKTO SD NEGERI '!U17+'[3]NOP SD NEGERI '!U17+'[3]DES SD NEGERI '!U17</f>
        <v>82727000</v>
      </c>
      <c r="V17" s="47">
        <f>'[3]SEM 1 SD NEGERI'!V17+'[3]JULI SD NEGERI'!V17+'[3]AGUSTUS SD NEGERI '!V17+'[3]SEPTEMBER SD NEGERI  '!V17+'[3]OKTO SD NEGERI '!V17+'[3]NOP SD NEGERI '!V17+'[3]DES SD NEGERI '!V17</f>
        <v>0</v>
      </c>
      <c r="W17" s="47">
        <f>'[3]SEM 1 SD NEGERI'!W17+'[3]JULI SD NEGERI'!W17+'[3]AGUSTUS SD NEGERI '!W17+'[3]SEPTEMBER SD NEGERI  '!W17+'[3]OKTO SD NEGERI '!W17+'[3]NOP SD NEGERI '!W17+'[3]DES SD NEGERI '!W17</f>
        <v>0</v>
      </c>
      <c r="X17" s="47">
        <f t="shared" si="5"/>
        <v>461370000</v>
      </c>
      <c r="Y17" s="47">
        <f>'[3]SEM 1 SD NEGERI'!Y17+'[3]JULI SD NEGERI'!Y17+'[3]AGUSTUS SD NEGERI '!Y17+'[3]SEPTEMBER SD NEGERI  '!Y17+'[3]OKTO SD NEGERI '!Y17+'[3]NOP SD NEGERI '!Y17+'[3]DES SD NEGERI '!Y17</f>
        <v>14993605</v>
      </c>
      <c r="Z17" s="47">
        <f>'[3]SEM 1 SD NEGERI'!Z17+'[3]JULI SD NEGERI'!Z17+'[3]AGUSTUS SD NEGERI '!Z17+'[3]SEPTEMBER SD NEGERI  '!Z17+'[3]OKTO SD NEGERI '!Z17+'[3]NOP SD NEGERI '!Z17+'[3]DES SD NEGERI '!Z17</f>
        <v>14993605</v>
      </c>
      <c r="AA17" s="47">
        <f>'[3]SEM 1 SD NEGERI'!AA17+'[3]JULI SD NEGERI'!AA17+'[3]AGUSTUS SD NEGERI '!AA17+'[3]SEPTEMBER SD NEGERI  '!AA17+'[3]OKTO SD NEGERI '!AA17+'[3]NOP SD NEGERI '!AA17+'[3]DES SD NEGERI '!AA17</f>
        <v>0</v>
      </c>
      <c r="AB17" s="47">
        <f>'[3]SEM 1 SD NEGERI'!AB17+'[3]JULI SD NEGERI'!AB17+'[3]AGUSTUS SD NEGERI '!AB17+'[3]SEPTEMBER SD NEGERI  '!AB17+'[3]OKTO SD NEGERI '!AB17+'[3]NOP SD NEGERI '!AB17+'[3]DES SD NEGERI '!AB17</f>
        <v>3753000</v>
      </c>
      <c r="AC17" s="47">
        <f>'[3]SEM 1 SD NEGERI'!AC17+'[3]JULI SD NEGERI'!AC17+'[3]AGUSTUS SD NEGERI '!AC17+'[3]SEPTEMBER SD NEGERI  '!AC17+'[3]OKTO SD NEGERI '!AC17+'[3]NOP SD NEGERI '!AC17+'[3]DES SD NEGERI '!AC17</f>
        <v>0</v>
      </c>
      <c r="AD17" s="47">
        <f>'[3]SEM 1 SD NEGERI'!AD17+'[3]JULI SD NEGERI'!AD17+'[3]AGUSTUS SD NEGERI '!AD17+'[3]SEPTEMBER SD NEGERI  '!AD17+'[3]OKTO SD NEGERI '!AD17+'[3]NOP SD NEGERI '!AD17+'[3]DES SD NEGERI '!AD17</f>
        <v>0</v>
      </c>
      <c r="AE17" s="47">
        <f>'[3]SEM 1 SD NEGERI'!AE17+'[3]JULI SD NEGERI'!AE17+'[3]AGUSTUS SD NEGERI '!AE17+'[3]SEPTEMBER SD NEGERI  '!AE17+'[3]OKTO SD NEGERI '!AE17+'[3]NOP SD NEGERI '!AE17+'[3]DES SD NEGERI '!AE17</f>
        <v>74327000</v>
      </c>
      <c r="AF17" s="47">
        <f t="shared" si="6"/>
        <v>78080000</v>
      </c>
      <c r="AG17" s="47">
        <f>'[3]SEM 1 SD NEGERI'!AG17+'[3]JULI SD NEGERI'!AG17+'[3]AGUSTUS SD NEGERI '!AG17+'[3]SEPTEMBER SD NEGERI  '!AG17+'[3]OKTO SD NEGERI '!AG17+'[3]NOP SD NEGERI '!AG17+'[3]DES SD NEGERI '!AG17</f>
        <v>4647000</v>
      </c>
      <c r="AH17" s="47">
        <f>'[3]SEM 1 SD NEGERI'!AH17+'[3]JULI SD NEGERI'!AH17+'[3]AGUSTUS SD NEGERI '!AH17+'[3]SEPTEMBER SD NEGERI  '!AH17+'[3]OKTO SD NEGERI '!AH17+'[3]NOP SD NEGERI '!AH17+'[3]DES SD NEGERI '!AH17</f>
        <v>0</v>
      </c>
      <c r="AI17" s="47">
        <f>'[3]SEM 1 SD NEGERI'!AI17+'[3]JULI SD NEGERI'!AI17+'[3]AGUSTUS SD NEGERI '!AI17+'[3]SEPTEMBER SD NEGERI  '!AI17+'[3]OKTO SD NEGERI '!AI17+'[3]NOP SD NEGERI '!AI17+'[3]DES SD NEGERI '!AI17</f>
        <v>0</v>
      </c>
      <c r="AJ17" s="47">
        <f t="shared" si="7"/>
        <v>4647000</v>
      </c>
      <c r="AK17" s="47">
        <f>'[3]SEM 1 SD NEGERI'!AK17+'[3]JULI SD NEGERI'!AK17+'[3]AGUSTUS SD NEGERI '!AK17+'[3]SEPTEMBER SD NEGERI  '!AK17+'[3]OKTO SD NEGERI '!AK17+'[3]NOP SD NEGERI '!AK17+'[3]DES SD NEGERI '!AK17</f>
        <v>99027000</v>
      </c>
      <c r="AL17" s="47">
        <f>'[3]SEM 1 SD NEGERI'!AL17+'[3]JULI SD NEGERI'!AL17+'[3]AGUSTUS SD NEGERI '!AL17+'[3]SEPTEMBER SD NEGERI  '!AL17+'[3]OKTO SD NEGERI '!AL17+'[3]NOP SD NEGERI '!AL17+'[3]DES SD NEGERI '!AL17</f>
        <v>262589000</v>
      </c>
      <c r="AM17" s="47">
        <f>'[3]SEM 1 SD NEGERI'!AM17+'[3]JULI SD NEGERI'!AM17+'[3]AGUSTUS SD NEGERI '!AM17+'[3]SEPTEMBER SD NEGERI  '!AM17+'[3]OKTO SD NEGERI '!AM17+'[3]NOP SD NEGERI '!AM17+'[3]DES SD NEGERI '!AM17</f>
        <v>6860000</v>
      </c>
      <c r="AN17" s="47">
        <f>'[3]SEM 1 SD NEGERI'!AN17+'[3]JULI SD NEGERI'!AN17+'[3]AGUSTUS SD NEGERI '!AN17+'[3]SEPTEMBER SD NEGERI  '!AN17+'[3]OKTO SD NEGERI '!AN17+'[3]NOP SD NEGERI '!AN17+'[3]DES SD NEGERI '!AN17</f>
        <v>10167000</v>
      </c>
      <c r="AO17" s="47">
        <f>'[3]SEM 1 SD NEGERI'!AO17+'[3]JULI SD NEGERI'!AO17+'[3]AGUSTUS SD NEGERI '!AO17+'[3]SEPTEMBER SD NEGERI  '!AO17+'[3]OKTO SD NEGERI '!AO17+'[3]NOP SD NEGERI '!AO17+'[3]DES SD NEGERI '!AO17</f>
        <v>0</v>
      </c>
      <c r="AP17" s="47">
        <f t="shared" si="8"/>
        <v>378643000</v>
      </c>
      <c r="AQ17" s="47">
        <f>'[3]DES SD NEGERI '!AQ17</f>
        <v>371114</v>
      </c>
      <c r="AR17" s="47">
        <f>'[3]DES SD NEGERI '!AR17</f>
        <v>0</v>
      </c>
      <c r="AS17" s="47">
        <f>'[3]DES SD NEGERI '!AS17</f>
        <v>0</v>
      </c>
      <c r="AT17" s="47">
        <f>'[3]DES SD NEGERI '!AT17</f>
        <v>371114</v>
      </c>
      <c r="AV17" s="79">
        <f t="shared" si="9"/>
        <v>371114</v>
      </c>
      <c r="AW17" s="79">
        <f t="shared" si="10"/>
        <v>0</v>
      </c>
      <c r="AX17" s="5">
        <f t="shared" si="0"/>
        <v>0</v>
      </c>
      <c r="AY17" s="5">
        <f t="shared" si="1"/>
        <v>0</v>
      </c>
      <c r="AZ17" s="79">
        <f t="shared" si="11"/>
        <v>0</v>
      </c>
      <c r="BA17" s="79">
        <f t="shared" si="12"/>
        <v>0</v>
      </c>
      <c r="BB17" s="48">
        <v>8400000</v>
      </c>
      <c r="BC17" s="48">
        <v>74327000</v>
      </c>
      <c r="BD17" s="79">
        <f t="shared" si="2"/>
        <v>0</v>
      </c>
      <c r="BF17" s="79">
        <f t="shared" si="13"/>
        <v>8400000</v>
      </c>
      <c r="BG17" s="81">
        <f t="shared" si="14"/>
        <v>0</v>
      </c>
      <c r="BH17" s="79">
        <f t="shared" si="15"/>
        <v>0</v>
      </c>
      <c r="BJ17" s="79">
        <f t="shared" si="16"/>
        <v>0</v>
      </c>
      <c r="BL17" s="79">
        <f t="shared" si="17"/>
        <v>0</v>
      </c>
      <c r="BN17" s="82">
        <f>'[3]SEM 1 SD NEGERI'!AB17</f>
        <v>2553000</v>
      </c>
      <c r="BO17" s="82">
        <f>'[3]SEM 1 SD NEGERI'!AG17</f>
        <v>4647000</v>
      </c>
      <c r="BP17" s="82"/>
      <c r="BQ17" s="82">
        <f>'[3]SEM 1 SD NEGERI'!AE17</f>
        <v>0</v>
      </c>
      <c r="BR17" s="82"/>
      <c r="BS17" s="82">
        <f t="shared" si="18"/>
        <v>7200000</v>
      </c>
      <c r="BU17" s="83">
        <v>1200000</v>
      </c>
      <c r="BV17" s="84"/>
      <c r="BW17" s="84"/>
      <c r="BX17" s="84">
        <v>74327000</v>
      </c>
      <c r="BY17" s="46"/>
      <c r="BZ17" s="85">
        <f t="shared" si="19"/>
        <v>75527000</v>
      </c>
      <c r="CB17" s="79">
        <f t="shared" si="20"/>
        <v>1200000</v>
      </c>
      <c r="CC17" s="79">
        <f t="shared" si="21"/>
        <v>0</v>
      </c>
      <c r="CE17" s="79">
        <f t="shared" si="22"/>
        <v>74327000</v>
      </c>
      <c r="CG17" s="86">
        <f t="shared" si="23"/>
        <v>75527000</v>
      </c>
      <c r="CH17" s="86">
        <f t="shared" si="24"/>
        <v>0</v>
      </c>
      <c r="CJ17" s="86">
        <f t="shared" si="25"/>
        <v>82727000</v>
      </c>
      <c r="CK17" s="86">
        <f t="shared" si="26"/>
        <v>0</v>
      </c>
    </row>
    <row r="18" spans="1:89" ht="25.15" customHeight="1" x14ac:dyDescent="0.25">
      <c r="A18" s="56">
        <v>11</v>
      </c>
      <c r="B18" s="87" t="s">
        <v>77</v>
      </c>
      <c r="C18" s="40">
        <v>33966</v>
      </c>
      <c r="D18" s="40"/>
      <c r="E18" s="40">
        <v>0</v>
      </c>
      <c r="F18" s="39">
        <f>'[3]SEM 1 SD NEGERI'!F18+'[3]JULI SD NEGERI'!F18+'[3]AGUSTUS SD NEGERI '!F18+'[3]SEPTEMBER SD NEGERI  '!F18+'[3]OKTO SD NEGERI '!F18+'[3]NOP SD NEGERI '!F18+'[3]DES SD NEGERI '!F18</f>
        <v>116935000</v>
      </c>
      <c r="G18" s="39">
        <f>'[3]SEM 1 SD NEGERI'!G18+'[3]JULI SD NEGERI'!G18+'[3]AGUSTUS SD NEGERI '!G18+'[3]SEPTEMBER SD NEGERI  '!G18+'[3]OKTO SD NEGERI '!G18+'[3]NOP SD NEGERI '!G18+'[3]DES SD NEGERI '!G18</f>
        <v>116935000</v>
      </c>
      <c r="H18" s="39">
        <f>'[3]SEM 1 SD NEGERI'!H18+'[3]JULI SD NEGERI'!H18+'[3]AGUSTUS SD NEGERI '!H18+'[3]SEPTEMBER SD NEGERI  '!H18+'[3]OKTO SD NEGERI '!H18+'[3]NOP SD NEGERI '!H18+'[3]DES SD NEGERI '!H18</f>
        <v>0</v>
      </c>
      <c r="I18" s="39">
        <f>'[3]SEM 1 SD NEGERI'!I18+'[3]JULI SD NEGERI'!I18+'[3]AGUSTUS SD NEGERI '!I18+'[3]SEPTEMBER SD NEGERI  '!I18+'[3]OKTO SD NEGERI '!I18+'[3]NOP SD NEGERI '!I18+'[3]DES SD NEGERI '!I18</f>
        <v>0</v>
      </c>
      <c r="J18" s="39">
        <f>'[3]SEM 1 SD NEGERI'!J18+'[3]JULI SD NEGERI'!J18+'[3]AGUSTUS SD NEGERI '!J18+'[3]SEPTEMBER SD NEGERI  '!J18+'[3]OKTO SD NEGERI '!J18+'[3]NOP SD NEGERI '!J18+'[3]DES SD NEGERI '!J18</f>
        <v>0</v>
      </c>
      <c r="K18" s="39">
        <f>'[3]SEM 1 SD NEGERI'!K18+'[3]JULI SD NEGERI'!K18+'[3]AGUSTUS SD NEGERI '!K18+'[3]SEPTEMBER SD NEGERI  '!K18+'[3]OKTO SD NEGERI '!K18+'[3]NOP SD NEGERI '!K18+'[3]DES SD NEGERI '!K18</f>
        <v>0</v>
      </c>
      <c r="L18" s="39">
        <f t="shared" si="3"/>
        <v>233903966</v>
      </c>
      <c r="M18" s="39">
        <f>'[3]SEM 1 SD NEGERI'!M18+'[3]JULI SD NEGERI'!M18+'[3]AGUSTUS SD NEGERI '!M18+'[3]SEPTEMBER SD NEGERI  '!M18+'[3]OKTO SD NEGERI '!M18+'[3]NOP SD NEGERI '!M18+'[3]DES SD NEGERI '!M18</f>
        <v>0</v>
      </c>
      <c r="N18" s="39">
        <f>'[3]SEM 1 SD NEGERI'!N18+'[3]JULI SD NEGERI'!N18+'[3]AGUSTUS SD NEGERI '!N18+'[3]SEPTEMBER SD NEGERI  '!N18+'[3]OKTO SD NEGERI '!N18+'[3]NOP SD NEGERI '!N18+'[3]DES SD NEGERI '!N18</f>
        <v>25669</v>
      </c>
      <c r="O18" s="39">
        <f>'[3]SEM 1 SD NEGERI'!O18+'[3]JULI SD NEGERI'!O18+'[3]AGUSTUS SD NEGERI '!O18+'[3]SEPTEMBER SD NEGERI  '!O18+'[3]OKTO SD NEGERI '!O18+'[3]NOP SD NEGERI '!O18+'[3]DES SD NEGERI '!O18</f>
        <v>25669</v>
      </c>
      <c r="P18" s="39">
        <f t="shared" si="4"/>
        <v>233870000</v>
      </c>
      <c r="Q18" s="39">
        <f>'[3]SEM 1 SD NEGERI'!Q18+'[3]JULI SD NEGERI'!Q18+'[3]AGUSTUS SD NEGERI '!Q18+'[3]SEPTEMBER SD NEGERI  '!Q18+'[3]OKTO SD NEGERI '!Q18+'[3]NOP SD NEGERI '!Q18+'[3]DES SD NEGERI '!Q18</f>
        <v>0</v>
      </c>
      <c r="R18" s="39">
        <f>'[3]SEM 1 SD NEGERI'!R18+'[3]JULI SD NEGERI'!R18+'[3]AGUSTUS SD NEGERI '!R18+'[3]SEPTEMBER SD NEGERI  '!R18+'[3]OKTO SD NEGERI '!R18+'[3]NOP SD NEGERI '!R18+'[3]DES SD NEGERI '!R18</f>
        <v>207964000</v>
      </c>
      <c r="S18" s="39">
        <f>'[3]SEM 1 SD NEGERI'!S18+'[3]JULI SD NEGERI'!S18+'[3]AGUSTUS SD NEGERI '!S18+'[3]SEPTEMBER SD NEGERI  '!S18+'[3]OKTO SD NEGERI '!S18+'[3]NOP SD NEGERI '!S18+'[3]DES SD NEGERI '!S18</f>
        <v>0</v>
      </c>
      <c r="T18" s="39">
        <f>'[3]SEM 1 SD NEGERI'!T18+'[3]JULI SD NEGERI'!T18+'[3]AGUSTUS SD NEGERI '!T18+'[3]SEPTEMBER SD NEGERI  '!T18+'[3]OKTO SD NEGERI '!T18+'[3]NOP SD NEGERI '!T18+'[3]DES SD NEGERI '!T18</f>
        <v>0</v>
      </c>
      <c r="U18" s="39">
        <f>'[3]SEM 1 SD NEGERI'!U18+'[3]JULI SD NEGERI'!U18+'[3]AGUSTUS SD NEGERI '!U18+'[3]SEPTEMBER SD NEGERI  '!U18+'[3]OKTO SD NEGERI '!U18+'[3]NOP SD NEGERI '!U18+'[3]DES SD NEGERI '!U18</f>
        <v>25906000</v>
      </c>
      <c r="V18" s="39">
        <f>'[3]SEM 1 SD NEGERI'!V18+'[3]JULI SD NEGERI'!V18+'[3]AGUSTUS SD NEGERI '!V18+'[3]SEPTEMBER SD NEGERI  '!V18+'[3]OKTO SD NEGERI '!V18+'[3]NOP SD NEGERI '!V18+'[3]DES SD NEGERI '!V18</f>
        <v>0</v>
      </c>
      <c r="W18" s="39">
        <f>'[3]SEM 1 SD NEGERI'!W18+'[3]JULI SD NEGERI'!W18+'[3]AGUSTUS SD NEGERI '!W18+'[3]SEPTEMBER SD NEGERI  '!W18+'[3]OKTO SD NEGERI '!W18+'[3]NOP SD NEGERI '!W18+'[3]DES SD NEGERI '!W18</f>
        <v>0</v>
      </c>
      <c r="X18" s="39">
        <f t="shared" si="5"/>
        <v>233870000</v>
      </c>
      <c r="Y18" s="39">
        <f>'[3]SEM 1 SD NEGERI'!Y18+'[3]JULI SD NEGERI'!Y18+'[3]AGUSTUS SD NEGERI '!Y18+'[3]SEPTEMBER SD NEGERI  '!Y18+'[3]OKTO SD NEGERI '!Y18+'[3]NOP SD NEGERI '!Y18+'[3]DES SD NEGERI '!Y18</f>
        <v>3382134</v>
      </c>
      <c r="Z18" s="39">
        <f>'[3]SEM 1 SD NEGERI'!Z18+'[3]JULI SD NEGERI'!Z18+'[3]AGUSTUS SD NEGERI '!Z18+'[3]SEPTEMBER SD NEGERI  '!Z18+'[3]OKTO SD NEGERI '!Z18+'[3]NOP SD NEGERI '!Z18+'[3]DES SD NEGERI '!Z18</f>
        <v>3382134</v>
      </c>
      <c r="AA18" s="39">
        <f>'[3]SEM 1 SD NEGERI'!AA18+'[3]JULI SD NEGERI'!AA18+'[3]AGUSTUS SD NEGERI '!AA18+'[3]SEPTEMBER SD NEGERI  '!AA18+'[3]OKTO SD NEGERI '!AA18+'[3]NOP SD NEGERI '!AA18+'[3]DES SD NEGERI '!AA18</f>
        <v>0</v>
      </c>
      <c r="AB18" s="39">
        <f>'[3]SEM 1 SD NEGERI'!AB18+'[3]JULI SD NEGERI'!AB18+'[3]AGUSTUS SD NEGERI '!AB18+'[3]SEPTEMBER SD NEGERI  '!AB18+'[3]OKTO SD NEGERI '!AB18+'[3]NOP SD NEGERI '!AB18+'[3]DES SD NEGERI '!AB18</f>
        <v>0</v>
      </c>
      <c r="AC18" s="39">
        <f>'[3]SEM 1 SD NEGERI'!AC18+'[3]JULI SD NEGERI'!AC18+'[3]AGUSTUS SD NEGERI '!AC18+'[3]SEPTEMBER SD NEGERI  '!AC18+'[3]OKTO SD NEGERI '!AC18+'[3]NOP SD NEGERI '!AC18+'[3]DES SD NEGERI '!AC18</f>
        <v>0</v>
      </c>
      <c r="AD18" s="39">
        <f>'[3]SEM 1 SD NEGERI'!AD18+'[3]JULI SD NEGERI'!AD18+'[3]AGUSTUS SD NEGERI '!AD18+'[3]SEPTEMBER SD NEGERI  '!AD18+'[3]OKTO SD NEGERI '!AD18+'[3]NOP SD NEGERI '!AD18+'[3]DES SD NEGERI '!AD18</f>
        <v>0</v>
      </c>
      <c r="AE18" s="39">
        <f>'[3]SEM 1 SD NEGERI'!AE18+'[3]JULI SD NEGERI'!AE18+'[3]AGUSTUS SD NEGERI '!AE18+'[3]SEPTEMBER SD NEGERI  '!AE18+'[3]OKTO SD NEGERI '!AE18+'[3]NOP SD NEGERI '!AE18+'[3]DES SD NEGERI '!AE18</f>
        <v>25906000</v>
      </c>
      <c r="AF18" s="39">
        <f t="shared" si="6"/>
        <v>25906000</v>
      </c>
      <c r="AG18" s="39">
        <f>'[3]SEM 1 SD NEGERI'!AG18+'[3]JULI SD NEGERI'!AG18+'[3]AGUSTUS SD NEGERI '!AG18+'[3]SEPTEMBER SD NEGERI  '!AG18+'[3]OKTO SD NEGERI '!AG18+'[3]NOP SD NEGERI '!AG18+'[3]DES SD NEGERI '!AG18</f>
        <v>0</v>
      </c>
      <c r="AH18" s="39">
        <f>'[3]SEM 1 SD NEGERI'!AH18+'[3]JULI SD NEGERI'!AH18+'[3]AGUSTUS SD NEGERI '!AH18+'[3]SEPTEMBER SD NEGERI  '!AH18+'[3]OKTO SD NEGERI '!AH18+'[3]NOP SD NEGERI '!AH18+'[3]DES SD NEGERI '!AH18</f>
        <v>0</v>
      </c>
      <c r="AI18" s="39">
        <f>'[3]SEM 1 SD NEGERI'!AI18+'[3]JULI SD NEGERI'!AI18+'[3]AGUSTUS SD NEGERI '!AI18+'[3]SEPTEMBER SD NEGERI  '!AI18+'[3]OKTO SD NEGERI '!AI18+'[3]NOP SD NEGERI '!AI18+'[3]DES SD NEGERI '!AI18</f>
        <v>0</v>
      </c>
      <c r="AJ18" s="39">
        <f t="shared" si="7"/>
        <v>0</v>
      </c>
      <c r="AK18" s="39">
        <f>'[3]SEM 1 SD NEGERI'!AK18+'[3]JULI SD NEGERI'!AK18+'[3]AGUSTUS SD NEGERI '!AK18+'[3]SEPTEMBER SD NEGERI  '!AK18+'[3]OKTO SD NEGERI '!AK18+'[3]NOP SD NEGERI '!AK18+'[3]DES SD NEGERI '!AK18</f>
        <v>53280465</v>
      </c>
      <c r="AL18" s="39">
        <f>'[3]SEM 1 SD NEGERI'!AL18+'[3]JULI SD NEGERI'!AL18+'[3]AGUSTUS SD NEGERI '!AL18+'[3]SEPTEMBER SD NEGERI  '!AL18+'[3]OKTO SD NEGERI '!AL18+'[3]NOP SD NEGERI '!AL18+'[3]DES SD NEGERI '!AL18</f>
        <v>152083535</v>
      </c>
      <c r="AM18" s="39">
        <f>'[3]SEM 1 SD NEGERI'!AM18+'[3]JULI SD NEGERI'!AM18+'[3]AGUSTUS SD NEGERI '!AM18+'[3]SEPTEMBER SD NEGERI  '!AM18+'[3]OKTO SD NEGERI '!AM18+'[3]NOP SD NEGERI '!AM18+'[3]DES SD NEGERI '!AM18</f>
        <v>2000000</v>
      </c>
      <c r="AN18" s="39">
        <f>'[3]SEM 1 SD NEGERI'!AN18+'[3]JULI SD NEGERI'!AN18+'[3]AGUSTUS SD NEGERI '!AN18+'[3]SEPTEMBER SD NEGERI  '!AN18+'[3]OKTO SD NEGERI '!AN18+'[3]NOP SD NEGERI '!AN18+'[3]DES SD NEGERI '!AN18</f>
        <v>600000</v>
      </c>
      <c r="AO18" s="39">
        <f>'[3]SEM 1 SD NEGERI'!AO18+'[3]JULI SD NEGERI'!AO18+'[3]AGUSTUS SD NEGERI '!AO18+'[3]SEPTEMBER SD NEGERI  '!AO18+'[3]OKTO SD NEGERI '!AO18+'[3]NOP SD NEGERI '!AO18+'[3]DES SD NEGERI '!AO18</f>
        <v>0</v>
      </c>
      <c r="AP18" s="39">
        <f t="shared" si="8"/>
        <v>207964000</v>
      </c>
      <c r="AQ18" s="39">
        <f>'[3]DES SD NEGERI '!AQ18</f>
        <v>33966</v>
      </c>
      <c r="AR18" s="39">
        <f>'[3]DES SD NEGERI '!AR18</f>
        <v>0</v>
      </c>
      <c r="AS18" s="39">
        <f>'[3]DES SD NEGERI '!AS18</f>
        <v>0</v>
      </c>
      <c r="AT18" s="39">
        <f>'[3]DES SD NEGERI '!AT18</f>
        <v>33966</v>
      </c>
      <c r="AV18" s="5">
        <f t="shared" si="9"/>
        <v>33966</v>
      </c>
      <c r="AW18" s="5">
        <f t="shared" si="10"/>
        <v>0</v>
      </c>
      <c r="AX18" s="5">
        <f t="shared" si="0"/>
        <v>0</v>
      </c>
      <c r="AY18" s="5">
        <f t="shared" si="1"/>
        <v>0</v>
      </c>
      <c r="AZ18" s="5">
        <f t="shared" si="11"/>
        <v>0</v>
      </c>
      <c r="BA18" s="5">
        <f t="shared" si="12"/>
        <v>0</v>
      </c>
      <c r="BC18">
        <v>25906000</v>
      </c>
      <c r="BD18" s="5">
        <f t="shared" si="2"/>
        <v>0</v>
      </c>
      <c r="BF18" s="5">
        <f t="shared" si="13"/>
        <v>0</v>
      </c>
      <c r="BG18" s="8">
        <f t="shared" si="14"/>
        <v>0</v>
      </c>
      <c r="BH18" s="5">
        <f t="shared" si="15"/>
        <v>0</v>
      </c>
      <c r="BJ18" s="5">
        <f t="shared" si="16"/>
        <v>0</v>
      </c>
      <c r="BL18" s="5">
        <f t="shared" si="17"/>
        <v>0</v>
      </c>
      <c r="BN18" s="4">
        <f>'[3]SEM 1 SD NEGERI'!AB18</f>
        <v>0</v>
      </c>
      <c r="BO18" s="4">
        <f>'[3]SEM 1 SD NEGERI'!AG18</f>
        <v>0</v>
      </c>
      <c r="BP18" s="4"/>
      <c r="BQ18" s="4">
        <f>'[3]SEM 1 SD NEGERI'!AE18</f>
        <v>0</v>
      </c>
      <c r="BR18" s="4"/>
      <c r="BS18" s="4">
        <f t="shared" si="18"/>
        <v>0</v>
      </c>
      <c r="BU18" s="38"/>
      <c r="BV18" s="38"/>
      <c r="BW18" s="38"/>
      <c r="BX18" s="59">
        <v>25906000</v>
      </c>
      <c r="BY18" s="38"/>
      <c r="BZ18" s="60">
        <f t="shared" si="19"/>
        <v>25906000</v>
      </c>
      <c r="CB18" s="5">
        <f t="shared" si="20"/>
        <v>0</v>
      </c>
      <c r="CC18" s="5">
        <f t="shared" si="21"/>
        <v>0</v>
      </c>
      <c r="CE18" s="5">
        <f t="shared" si="22"/>
        <v>25906000</v>
      </c>
      <c r="CG18" s="2">
        <f t="shared" si="23"/>
        <v>25906000</v>
      </c>
      <c r="CH18" s="2">
        <f t="shared" si="24"/>
        <v>0</v>
      </c>
      <c r="CJ18" s="2">
        <f t="shared" si="25"/>
        <v>25906000</v>
      </c>
      <c r="CK18" s="2">
        <f t="shared" si="26"/>
        <v>0</v>
      </c>
    </row>
    <row r="19" spans="1:89" ht="24.75" customHeight="1" x14ac:dyDescent="0.25">
      <c r="A19" s="56">
        <v>12</v>
      </c>
      <c r="B19" s="57" t="s">
        <v>78</v>
      </c>
      <c r="C19" s="40">
        <v>182892</v>
      </c>
      <c r="D19" s="40"/>
      <c r="E19" s="40">
        <v>0</v>
      </c>
      <c r="F19" s="39">
        <f>'[3]SEM 1 SD NEGERI'!F19+'[3]JULI SD NEGERI'!F19+'[3]AGUSTUS SD NEGERI '!F19+'[3]SEPTEMBER SD NEGERI  '!F19+'[3]OKTO SD NEGERI '!F19+'[3]NOP SD NEGERI '!F19+'[3]DES SD NEGERI '!F19</f>
        <v>53235000</v>
      </c>
      <c r="G19" s="39">
        <f>'[3]SEM 1 SD NEGERI'!G19+'[3]JULI SD NEGERI'!G19+'[3]AGUSTUS SD NEGERI '!G19+'[3]SEPTEMBER SD NEGERI  '!G19+'[3]OKTO SD NEGERI '!G19+'[3]NOP SD NEGERI '!G19+'[3]DES SD NEGERI '!G19</f>
        <v>53235000</v>
      </c>
      <c r="H19" s="39">
        <f>'[3]SEM 1 SD NEGERI'!H19+'[3]JULI SD NEGERI'!H19+'[3]AGUSTUS SD NEGERI '!H19+'[3]SEPTEMBER SD NEGERI  '!H19+'[3]OKTO SD NEGERI '!H19+'[3]NOP SD NEGERI '!H19+'[3]DES SD NEGERI '!H19</f>
        <v>0</v>
      </c>
      <c r="I19" s="39">
        <f>'[3]SEM 1 SD NEGERI'!I19+'[3]JULI SD NEGERI'!I19+'[3]AGUSTUS SD NEGERI '!I19+'[3]SEPTEMBER SD NEGERI  '!I19+'[3]OKTO SD NEGERI '!I19+'[3]NOP SD NEGERI '!I19+'[3]DES SD NEGERI '!I19</f>
        <v>0</v>
      </c>
      <c r="J19" s="39">
        <f>'[3]SEM 1 SD NEGERI'!J19+'[3]JULI SD NEGERI'!J19+'[3]AGUSTUS SD NEGERI '!J19+'[3]SEPTEMBER SD NEGERI  '!J19+'[3]OKTO SD NEGERI '!J19+'[3]NOP SD NEGERI '!J19+'[3]DES SD NEGERI '!J19</f>
        <v>0</v>
      </c>
      <c r="K19" s="39">
        <f>'[3]SEM 1 SD NEGERI'!K19+'[3]JULI SD NEGERI'!K19+'[3]AGUSTUS SD NEGERI '!K19+'[3]SEPTEMBER SD NEGERI  '!K19+'[3]OKTO SD NEGERI '!K19+'[3]NOP SD NEGERI '!K19+'[3]DES SD NEGERI '!K19</f>
        <v>0</v>
      </c>
      <c r="L19" s="39">
        <f t="shared" si="3"/>
        <v>106652892</v>
      </c>
      <c r="M19" s="39">
        <f>'[3]SEM 1 SD NEGERI'!M19+'[3]JULI SD NEGERI'!M19+'[3]AGUSTUS SD NEGERI '!M19+'[3]SEPTEMBER SD NEGERI  '!M19+'[3]OKTO SD NEGERI '!M19+'[3]NOP SD NEGERI '!M19+'[3]DES SD NEGERI '!M19</f>
        <v>0</v>
      </c>
      <c r="N19" s="39">
        <f>'[3]SEM 1 SD NEGERI'!N19+'[3]JULI SD NEGERI'!N19+'[3]AGUSTUS SD NEGERI '!N19+'[3]SEPTEMBER SD NEGERI  '!N19+'[3]OKTO SD NEGERI '!N19+'[3]NOP SD NEGERI '!N19+'[3]DES SD NEGERI '!N19</f>
        <v>33457</v>
      </c>
      <c r="O19" s="39">
        <f>'[3]SEM 1 SD NEGERI'!O19+'[3]JULI SD NEGERI'!O19+'[3]AGUSTUS SD NEGERI '!O19+'[3]SEPTEMBER SD NEGERI  '!O19+'[3]OKTO SD NEGERI '!O19+'[3]NOP SD NEGERI '!O19+'[3]DES SD NEGERI '!O19</f>
        <v>33457</v>
      </c>
      <c r="P19" s="39">
        <f t="shared" si="4"/>
        <v>106470000</v>
      </c>
      <c r="Q19" s="39">
        <f>'[3]SEM 1 SD NEGERI'!Q19+'[3]JULI SD NEGERI'!Q19+'[3]AGUSTUS SD NEGERI '!Q19+'[3]SEPTEMBER SD NEGERI  '!Q19+'[3]OKTO SD NEGERI '!Q19+'[3]NOP SD NEGERI '!Q19+'[3]DES SD NEGERI '!Q19</f>
        <v>0</v>
      </c>
      <c r="R19" s="39">
        <f>'[3]SEM 1 SD NEGERI'!R19+'[3]JULI SD NEGERI'!R19+'[3]AGUSTUS SD NEGERI '!R19+'[3]SEPTEMBER SD NEGERI  '!R19+'[3]OKTO SD NEGERI '!R19+'[3]NOP SD NEGERI '!R19+'[3]DES SD NEGERI '!R19</f>
        <v>95020000</v>
      </c>
      <c r="S19" s="39">
        <f>'[3]SEM 1 SD NEGERI'!S19+'[3]JULI SD NEGERI'!S19+'[3]AGUSTUS SD NEGERI '!S19+'[3]SEPTEMBER SD NEGERI  '!S19+'[3]OKTO SD NEGERI '!S19+'[3]NOP SD NEGERI '!S19+'[3]DES SD NEGERI '!S19</f>
        <v>0</v>
      </c>
      <c r="T19" s="39">
        <f>'[3]SEM 1 SD NEGERI'!T19+'[3]JULI SD NEGERI'!T19+'[3]AGUSTUS SD NEGERI '!T19+'[3]SEPTEMBER SD NEGERI  '!T19+'[3]OKTO SD NEGERI '!T19+'[3]NOP SD NEGERI '!T19+'[3]DES SD NEGERI '!T19</f>
        <v>0</v>
      </c>
      <c r="U19" s="39">
        <f>'[3]SEM 1 SD NEGERI'!U19+'[3]JULI SD NEGERI'!U19+'[3]AGUSTUS SD NEGERI '!U19+'[3]SEPTEMBER SD NEGERI  '!U19+'[3]OKTO SD NEGERI '!U19+'[3]NOP SD NEGERI '!U19+'[3]DES SD NEGERI '!U19</f>
        <v>11450000</v>
      </c>
      <c r="V19" s="39">
        <f>'[3]SEM 1 SD NEGERI'!V19+'[3]JULI SD NEGERI'!V19+'[3]AGUSTUS SD NEGERI '!V19+'[3]SEPTEMBER SD NEGERI  '!V19+'[3]OKTO SD NEGERI '!V19+'[3]NOP SD NEGERI '!V19+'[3]DES SD NEGERI '!V19</f>
        <v>0</v>
      </c>
      <c r="W19" s="39">
        <f>'[3]SEM 1 SD NEGERI'!W19+'[3]JULI SD NEGERI'!W19+'[3]AGUSTUS SD NEGERI '!W19+'[3]SEPTEMBER SD NEGERI  '!W19+'[3]OKTO SD NEGERI '!W19+'[3]NOP SD NEGERI '!W19+'[3]DES SD NEGERI '!W19</f>
        <v>0</v>
      </c>
      <c r="X19" s="39">
        <f t="shared" si="5"/>
        <v>106470000</v>
      </c>
      <c r="Y19" s="39">
        <f>'[3]SEM 1 SD NEGERI'!Y19+'[3]JULI SD NEGERI'!Y19+'[3]AGUSTUS SD NEGERI '!Y19+'[3]SEPTEMBER SD NEGERI  '!Y19+'[3]OKTO SD NEGERI '!Y19+'[3]NOP SD NEGERI '!Y19+'[3]DES SD NEGERI '!Y19</f>
        <v>3504657</v>
      </c>
      <c r="Z19" s="39">
        <f>'[3]SEM 1 SD NEGERI'!Z19+'[3]JULI SD NEGERI'!Z19+'[3]AGUSTUS SD NEGERI '!Z19+'[3]SEPTEMBER SD NEGERI  '!Z19+'[3]OKTO SD NEGERI '!Z19+'[3]NOP SD NEGERI '!Z19+'[3]DES SD NEGERI '!Z19</f>
        <v>3504657</v>
      </c>
      <c r="AA19" s="39">
        <f>'[3]SEM 1 SD NEGERI'!AA19+'[3]JULI SD NEGERI'!AA19+'[3]AGUSTUS SD NEGERI '!AA19+'[3]SEPTEMBER SD NEGERI  '!AA19+'[3]OKTO SD NEGERI '!AA19+'[3]NOP SD NEGERI '!AA19+'[3]DES SD NEGERI '!AA19</f>
        <v>0</v>
      </c>
      <c r="AB19" s="39">
        <f>'[3]SEM 1 SD NEGERI'!AB19+'[3]JULI SD NEGERI'!AB19+'[3]AGUSTUS SD NEGERI '!AB19+'[3]SEPTEMBER SD NEGERI  '!AB19+'[3]OKTO SD NEGERI '!AB19+'[3]NOP SD NEGERI '!AB19+'[3]DES SD NEGERI '!AB19</f>
        <v>1000000</v>
      </c>
      <c r="AC19" s="39">
        <f>'[3]SEM 1 SD NEGERI'!AC19+'[3]JULI SD NEGERI'!AC19+'[3]AGUSTUS SD NEGERI '!AC19+'[3]SEPTEMBER SD NEGERI  '!AC19+'[3]OKTO SD NEGERI '!AC19+'[3]NOP SD NEGERI '!AC19+'[3]DES SD NEGERI '!AC19</f>
        <v>0</v>
      </c>
      <c r="AD19" s="39">
        <f>'[3]SEM 1 SD NEGERI'!AD19+'[3]JULI SD NEGERI'!AD19+'[3]AGUSTUS SD NEGERI '!AD19+'[3]SEPTEMBER SD NEGERI  '!AD19+'[3]OKTO SD NEGERI '!AD19+'[3]NOP SD NEGERI '!AD19+'[3]DES SD NEGERI '!AD19</f>
        <v>0</v>
      </c>
      <c r="AE19" s="39">
        <f>'[3]SEM 1 SD NEGERI'!AE19+'[3]JULI SD NEGERI'!AE19+'[3]AGUSTUS SD NEGERI '!AE19+'[3]SEPTEMBER SD NEGERI  '!AE19+'[3]OKTO SD NEGERI '!AE19+'[3]NOP SD NEGERI '!AE19+'[3]DES SD NEGERI '!AE19</f>
        <v>8800000</v>
      </c>
      <c r="AF19" s="39">
        <f t="shared" si="6"/>
        <v>9800000</v>
      </c>
      <c r="AG19" s="39">
        <f>'[3]SEM 1 SD NEGERI'!AG19+'[3]JULI SD NEGERI'!AG19+'[3]AGUSTUS SD NEGERI '!AG19+'[3]SEPTEMBER SD NEGERI  '!AG19+'[3]OKTO SD NEGERI '!AG19+'[3]NOP SD NEGERI '!AG19+'[3]DES SD NEGERI '!AG19</f>
        <v>1650000</v>
      </c>
      <c r="AH19" s="39">
        <f>'[3]SEM 1 SD NEGERI'!AH19+'[3]JULI SD NEGERI'!AH19+'[3]AGUSTUS SD NEGERI '!AH19+'[3]SEPTEMBER SD NEGERI  '!AH19+'[3]OKTO SD NEGERI '!AH19+'[3]NOP SD NEGERI '!AH19+'[3]DES SD NEGERI '!AH19</f>
        <v>0</v>
      </c>
      <c r="AI19" s="39">
        <f>'[3]SEM 1 SD NEGERI'!AI19+'[3]JULI SD NEGERI'!AI19+'[3]AGUSTUS SD NEGERI '!AI19+'[3]SEPTEMBER SD NEGERI  '!AI19+'[3]OKTO SD NEGERI '!AI19+'[3]NOP SD NEGERI '!AI19+'[3]DES SD NEGERI '!AI19</f>
        <v>0</v>
      </c>
      <c r="AJ19" s="39">
        <f t="shared" si="7"/>
        <v>1650000</v>
      </c>
      <c r="AK19" s="39">
        <f>'[3]SEM 1 SD NEGERI'!AK19+'[3]JULI SD NEGERI'!AK19+'[3]AGUSTUS SD NEGERI '!AK19+'[3]SEPTEMBER SD NEGERI  '!AK19+'[3]OKTO SD NEGERI '!AK19+'[3]NOP SD NEGERI '!AK19+'[3]DES SD NEGERI '!AK19</f>
        <v>41295900</v>
      </c>
      <c r="AL19" s="39">
        <f>'[3]SEM 1 SD NEGERI'!AL19+'[3]JULI SD NEGERI'!AL19+'[3]AGUSTUS SD NEGERI '!AL19+'[3]SEPTEMBER SD NEGERI  '!AL19+'[3]OKTO SD NEGERI '!AL19+'[3]NOP SD NEGERI '!AL19+'[3]DES SD NEGERI '!AL19</f>
        <v>48074100</v>
      </c>
      <c r="AM19" s="39">
        <f>'[3]SEM 1 SD NEGERI'!AM19+'[3]JULI SD NEGERI'!AM19+'[3]AGUSTUS SD NEGERI '!AM19+'[3]SEPTEMBER SD NEGERI  '!AM19+'[3]OKTO SD NEGERI '!AM19+'[3]NOP SD NEGERI '!AM19+'[3]DES SD NEGERI '!AM19</f>
        <v>1650000</v>
      </c>
      <c r="AN19" s="39">
        <f>'[3]SEM 1 SD NEGERI'!AN19+'[3]JULI SD NEGERI'!AN19+'[3]AGUSTUS SD NEGERI '!AN19+'[3]SEPTEMBER SD NEGERI  '!AN19+'[3]OKTO SD NEGERI '!AN19+'[3]NOP SD NEGERI '!AN19+'[3]DES SD NEGERI '!AN19</f>
        <v>4000000</v>
      </c>
      <c r="AO19" s="39">
        <f>'[3]SEM 1 SD NEGERI'!AO19+'[3]JULI SD NEGERI'!AO19+'[3]AGUSTUS SD NEGERI '!AO19+'[3]SEPTEMBER SD NEGERI  '!AO19+'[3]OKTO SD NEGERI '!AO19+'[3]NOP SD NEGERI '!AO19+'[3]DES SD NEGERI '!AO19</f>
        <v>0</v>
      </c>
      <c r="AP19" s="39">
        <f t="shared" si="8"/>
        <v>95020000</v>
      </c>
      <c r="AQ19" s="39">
        <f>'[3]DES SD NEGERI '!AQ19</f>
        <v>182892</v>
      </c>
      <c r="AR19" s="39">
        <f>'[3]DES SD NEGERI '!AR19</f>
        <v>0</v>
      </c>
      <c r="AS19" s="39">
        <f>'[3]DES SD NEGERI '!AS19</f>
        <v>0</v>
      </c>
      <c r="AT19" s="39">
        <f>'[3]DES SD NEGERI '!AT19</f>
        <v>182892</v>
      </c>
      <c r="AV19" s="5">
        <f t="shared" si="9"/>
        <v>182892</v>
      </c>
      <c r="AW19" s="5">
        <f t="shared" si="10"/>
        <v>0</v>
      </c>
      <c r="AX19" s="5">
        <f t="shared" si="0"/>
        <v>0</v>
      </c>
      <c r="AY19" s="5">
        <f t="shared" si="1"/>
        <v>0</v>
      </c>
      <c r="AZ19" s="5">
        <f t="shared" si="11"/>
        <v>0</v>
      </c>
      <c r="BA19" s="5">
        <f t="shared" si="12"/>
        <v>0</v>
      </c>
      <c r="BB19">
        <v>2650000</v>
      </c>
      <c r="BC19">
        <v>8800000</v>
      </c>
      <c r="BD19" s="5">
        <f t="shared" si="2"/>
        <v>0</v>
      </c>
      <c r="BF19" s="5">
        <f t="shared" si="13"/>
        <v>2650000</v>
      </c>
      <c r="BG19" s="8">
        <f t="shared" si="14"/>
        <v>0</v>
      </c>
      <c r="BH19" s="5">
        <f t="shared" si="15"/>
        <v>0</v>
      </c>
      <c r="BJ19" s="5">
        <f t="shared" si="16"/>
        <v>0</v>
      </c>
      <c r="BL19" s="5">
        <f t="shared" si="17"/>
        <v>0</v>
      </c>
      <c r="BN19" s="4">
        <f>'[3]SEM 1 SD NEGERI'!AB19</f>
        <v>1000000</v>
      </c>
      <c r="BO19" s="4">
        <f>'[3]SEM 1 SD NEGERI'!AG19</f>
        <v>1650000</v>
      </c>
      <c r="BP19" s="4"/>
      <c r="BQ19" s="4">
        <f>'[3]SEM 1 SD NEGERI'!AE19</f>
        <v>3598100</v>
      </c>
      <c r="BR19" s="4"/>
      <c r="BS19" s="4">
        <f t="shared" si="18"/>
        <v>6248100</v>
      </c>
      <c r="BU19" s="59"/>
      <c r="BV19" s="59"/>
      <c r="BW19" s="59"/>
      <c r="BX19" s="59">
        <v>5201900</v>
      </c>
      <c r="BY19" s="38"/>
      <c r="BZ19" s="60">
        <f t="shared" si="19"/>
        <v>5201900</v>
      </c>
      <c r="CB19" s="5">
        <f t="shared" si="20"/>
        <v>0</v>
      </c>
      <c r="CC19" s="5">
        <f t="shared" si="21"/>
        <v>0</v>
      </c>
      <c r="CE19" s="5">
        <f t="shared" si="22"/>
        <v>5201900</v>
      </c>
      <c r="CG19" s="2">
        <f t="shared" si="23"/>
        <v>5201900</v>
      </c>
      <c r="CH19" s="2">
        <f t="shared" si="24"/>
        <v>0</v>
      </c>
      <c r="CJ19" s="2">
        <f t="shared" si="25"/>
        <v>11450000</v>
      </c>
      <c r="CK19" s="2">
        <f t="shared" si="26"/>
        <v>0</v>
      </c>
    </row>
    <row r="20" spans="1:89" ht="24.75" customHeight="1" x14ac:dyDescent="0.25">
      <c r="A20" s="56">
        <v>13</v>
      </c>
      <c r="B20" s="57" t="s">
        <v>79</v>
      </c>
      <c r="C20" s="40">
        <v>1382518</v>
      </c>
      <c r="D20" s="40"/>
      <c r="E20" s="40">
        <v>0</v>
      </c>
      <c r="F20" s="39">
        <f>'[3]SEM 1 SD NEGERI'!F20+'[3]JULI SD NEGERI'!F20+'[3]AGUSTUS SD NEGERI '!F20+'[3]SEPTEMBER SD NEGERI  '!F20+'[3]OKTO SD NEGERI '!F20+'[3]NOP SD NEGERI '!F20+'[3]DES SD NEGERI '!F20</f>
        <v>194740000</v>
      </c>
      <c r="G20" s="39">
        <f>'[3]SEM 1 SD NEGERI'!G20+'[3]JULI SD NEGERI'!G20+'[3]AGUSTUS SD NEGERI '!G20+'[3]SEPTEMBER SD NEGERI  '!G20+'[3]OKTO SD NEGERI '!G20+'[3]NOP SD NEGERI '!G20+'[3]DES SD NEGERI '!G20</f>
        <v>194740000</v>
      </c>
      <c r="H20" s="39">
        <f>'[3]SEM 1 SD NEGERI'!H20+'[3]JULI SD NEGERI'!H20+'[3]AGUSTUS SD NEGERI '!H20+'[3]SEPTEMBER SD NEGERI  '!H20+'[3]OKTO SD NEGERI '!H20+'[3]NOP SD NEGERI '!H20+'[3]DES SD NEGERI '!H20</f>
        <v>0</v>
      </c>
      <c r="I20" s="39">
        <f>'[3]SEM 1 SD NEGERI'!I20+'[3]JULI SD NEGERI'!I20+'[3]AGUSTUS SD NEGERI '!I20+'[3]SEPTEMBER SD NEGERI  '!I20+'[3]OKTO SD NEGERI '!I20+'[3]NOP SD NEGERI '!I20+'[3]DES SD NEGERI '!I20</f>
        <v>0</v>
      </c>
      <c r="J20" s="39">
        <f>'[3]SEM 1 SD NEGERI'!J20+'[3]JULI SD NEGERI'!J20+'[3]AGUSTUS SD NEGERI '!J20+'[3]SEPTEMBER SD NEGERI  '!J20+'[3]OKTO SD NEGERI '!J20+'[3]NOP SD NEGERI '!J20+'[3]DES SD NEGERI '!J20</f>
        <v>0</v>
      </c>
      <c r="K20" s="39">
        <f>'[3]SEM 1 SD NEGERI'!K20+'[3]JULI SD NEGERI'!K20+'[3]AGUSTUS SD NEGERI '!K20+'[3]SEPTEMBER SD NEGERI  '!K20+'[3]OKTO SD NEGERI '!K20+'[3]NOP SD NEGERI '!K20+'[3]DES SD NEGERI '!K20</f>
        <v>0</v>
      </c>
      <c r="L20" s="39">
        <f t="shared" si="3"/>
        <v>390862518</v>
      </c>
      <c r="M20" s="39">
        <f>'[3]SEM 1 SD NEGERI'!M20+'[3]JULI SD NEGERI'!M20+'[3]AGUSTUS SD NEGERI '!M20+'[3]SEPTEMBER SD NEGERI  '!M20+'[3]OKTO SD NEGERI '!M20+'[3]NOP SD NEGERI '!M20+'[3]DES SD NEGERI '!M20</f>
        <v>0</v>
      </c>
      <c r="N20" s="39">
        <f>'[3]SEM 1 SD NEGERI'!N20+'[3]JULI SD NEGERI'!N20+'[3]AGUSTUS SD NEGERI '!N20+'[3]SEPTEMBER SD NEGERI  '!N20+'[3]OKTO SD NEGERI '!N20+'[3]NOP SD NEGERI '!N20+'[3]DES SD NEGERI '!N20</f>
        <v>159419</v>
      </c>
      <c r="O20" s="39">
        <f>'[3]SEM 1 SD NEGERI'!O20+'[3]JULI SD NEGERI'!O20+'[3]AGUSTUS SD NEGERI '!O20+'[3]SEPTEMBER SD NEGERI  '!O20+'[3]OKTO SD NEGERI '!O20+'[3]NOP SD NEGERI '!O20+'[3]DES SD NEGERI '!O20</f>
        <v>159419</v>
      </c>
      <c r="P20" s="39">
        <f t="shared" si="4"/>
        <v>389480000</v>
      </c>
      <c r="Q20" s="39">
        <f>'[3]SEM 1 SD NEGERI'!Q20+'[3]JULI SD NEGERI'!Q20+'[3]AGUSTUS SD NEGERI '!Q20+'[3]SEPTEMBER SD NEGERI  '!Q20+'[3]OKTO SD NEGERI '!Q20+'[3]NOP SD NEGERI '!Q20+'[3]DES SD NEGERI '!Q20</f>
        <v>0</v>
      </c>
      <c r="R20" s="39">
        <f>'[3]SEM 1 SD NEGERI'!R20+'[3]JULI SD NEGERI'!R20+'[3]AGUSTUS SD NEGERI '!R20+'[3]SEPTEMBER SD NEGERI  '!R20+'[3]OKTO SD NEGERI '!R20+'[3]NOP SD NEGERI '!R20+'[3]DES SD NEGERI '!R20</f>
        <v>308307001</v>
      </c>
      <c r="S20" s="39">
        <f>'[3]SEM 1 SD NEGERI'!S20+'[3]JULI SD NEGERI'!S20+'[3]AGUSTUS SD NEGERI '!S20+'[3]SEPTEMBER SD NEGERI  '!S20+'[3]OKTO SD NEGERI '!S20+'[3]NOP SD NEGERI '!S20+'[3]DES SD NEGERI '!S20</f>
        <v>0</v>
      </c>
      <c r="T20" s="39">
        <f>'[3]SEM 1 SD NEGERI'!T20+'[3]JULI SD NEGERI'!T20+'[3]AGUSTUS SD NEGERI '!T20+'[3]SEPTEMBER SD NEGERI  '!T20+'[3]OKTO SD NEGERI '!T20+'[3]NOP SD NEGERI '!T20+'[3]DES SD NEGERI '!T20</f>
        <v>0</v>
      </c>
      <c r="U20" s="39">
        <f>'[3]SEM 1 SD NEGERI'!U20+'[3]JULI SD NEGERI'!U20+'[3]AGUSTUS SD NEGERI '!U20+'[3]SEPTEMBER SD NEGERI  '!U20+'[3]OKTO SD NEGERI '!U20+'[3]NOP SD NEGERI '!U20+'[3]DES SD NEGERI '!U20</f>
        <v>81172999</v>
      </c>
      <c r="V20" s="39">
        <f>'[3]SEM 1 SD NEGERI'!V20+'[3]JULI SD NEGERI'!V20+'[3]AGUSTUS SD NEGERI '!V20+'[3]SEPTEMBER SD NEGERI  '!V20+'[3]OKTO SD NEGERI '!V20+'[3]NOP SD NEGERI '!V20+'[3]DES SD NEGERI '!V20</f>
        <v>0</v>
      </c>
      <c r="W20" s="39">
        <f>'[3]SEM 1 SD NEGERI'!W20+'[3]JULI SD NEGERI'!W20+'[3]AGUSTUS SD NEGERI '!W20+'[3]SEPTEMBER SD NEGERI  '!W20+'[3]OKTO SD NEGERI '!W20+'[3]NOP SD NEGERI '!W20+'[3]DES SD NEGERI '!W20</f>
        <v>0</v>
      </c>
      <c r="X20" s="39">
        <f t="shared" si="5"/>
        <v>389480000</v>
      </c>
      <c r="Y20" s="39">
        <f>'[3]SEM 1 SD NEGERI'!Y20+'[3]JULI SD NEGERI'!Y20+'[3]AGUSTUS SD NEGERI '!Y20+'[3]SEPTEMBER SD NEGERI  '!Y20+'[3]OKTO SD NEGERI '!Y20+'[3]NOP SD NEGERI '!Y20+'[3]DES SD NEGERI '!Y20</f>
        <v>12455043</v>
      </c>
      <c r="Z20" s="39">
        <f>'[3]SEM 1 SD NEGERI'!Z20+'[3]JULI SD NEGERI'!Z20+'[3]AGUSTUS SD NEGERI '!Z20+'[3]SEPTEMBER SD NEGERI  '!Z20+'[3]OKTO SD NEGERI '!Z20+'[3]NOP SD NEGERI '!Z20+'[3]DES SD NEGERI '!Z20</f>
        <v>12455043</v>
      </c>
      <c r="AA20" s="39">
        <f>'[3]SEM 1 SD NEGERI'!AA20+'[3]JULI SD NEGERI'!AA20+'[3]AGUSTUS SD NEGERI '!AA20+'[3]SEPTEMBER SD NEGERI  '!AA20+'[3]OKTO SD NEGERI '!AA20+'[3]NOP SD NEGERI '!AA20+'[3]DES SD NEGERI '!AA20</f>
        <v>0</v>
      </c>
      <c r="AB20" s="39">
        <f>'[3]SEM 1 SD NEGERI'!AB20+'[3]JULI SD NEGERI'!AB20+'[3]AGUSTUS SD NEGERI '!AB20+'[3]SEPTEMBER SD NEGERI  '!AB20+'[3]OKTO SD NEGERI '!AB20+'[3]NOP SD NEGERI '!AB20+'[3]DES SD NEGERI '!AB20</f>
        <v>3349999</v>
      </c>
      <c r="AC20" s="39">
        <f>'[3]SEM 1 SD NEGERI'!AC20+'[3]JULI SD NEGERI'!AC20+'[3]AGUSTUS SD NEGERI '!AC20+'[3]SEPTEMBER SD NEGERI  '!AC20+'[3]OKTO SD NEGERI '!AC20+'[3]NOP SD NEGERI '!AC20+'[3]DES SD NEGERI '!AC20</f>
        <v>0</v>
      </c>
      <c r="AD20" s="39">
        <f>'[3]SEM 1 SD NEGERI'!AD20+'[3]JULI SD NEGERI'!AD20+'[3]AGUSTUS SD NEGERI '!AD20+'[3]SEPTEMBER SD NEGERI  '!AD20+'[3]OKTO SD NEGERI '!AD20+'[3]NOP SD NEGERI '!AD20+'[3]DES SD NEGERI '!AD20</f>
        <v>0</v>
      </c>
      <c r="AE20" s="39">
        <f>'[3]SEM 1 SD NEGERI'!AE20+'[3]JULI SD NEGERI'!AE20+'[3]AGUSTUS SD NEGERI '!AE20+'[3]SEPTEMBER SD NEGERI  '!AE20+'[3]OKTO SD NEGERI '!AE20+'[3]NOP SD NEGERI '!AE20+'[3]DES SD NEGERI '!AE20</f>
        <v>68273000</v>
      </c>
      <c r="AF20" s="39">
        <f t="shared" si="6"/>
        <v>71622999</v>
      </c>
      <c r="AG20" s="39">
        <f>'[3]SEM 1 SD NEGERI'!AG20+'[3]JULI SD NEGERI'!AG20+'[3]AGUSTUS SD NEGERI '!AG20+'[3]SEPTEMBER SD NEGERI  '!AG20+'[3]OKTO SD NEGERI '!AG20+'[3]NOP SD NEGERI '!AG20+'[3]DES SD NEGERI '!AG20</f>
        <v>9550000</v>
      </c>
      <c r="AH20" s="39">
        <f>'[3]SEM 1 SD NEGERI'!AH20+'[3]JULI SD NEGERI'!AH20+'[3]AGUSTUS SD NEGERI '!AH20+'[3]SEPTEMBER SD NEGERI  '!AH20+'[3]OKTO SD NEGERI '!AH20+'[3]NOP SD NEGERI '!AH20+'[3]DES SD NEGERI '!AH20</f>
        <v>0</v>
      </c>
      <c r="AI20" s="39">
        <f>'[3]SEM 1 SD NEGERI'!AI20+'[3]JULI SD NEGERI'!AI20+'[3]AGUSTUS SD NEGERI '!AI20+'[3]SEPTEMBER SD NEGERI  '!AI20+'[3]OKTO SD NEGERI '!AI20+'[3]NOP SD NEGERI '!AI20+'[3]DES SD NEGERI '!AI20</f>
        <v>0</v>
      </c>
      <c r="AJ20" s="39">
        <f t="shared" si="7"/>
        <v>9550000</v>
      </c>
      <c r="AK20" s="39">
        <f>'[3]SEM 1 SD NEGERI'!AK20+'[3]JULI SD NEGERI'!AK20+'[3]AGUSTUS SD NEGERI '!AK20+'[3]SEPTEMBER SD NEGERI  '!AK20+'[3]OKTO SD NEGERI '!AK20+'[3]NOP SD NEGERI '!AK20+'[3]DES SD NEGERI '!AK20</f>
        <v>136093796</v>
      </c>
      <c r="AL20" s="39">
        <f>'[3]SEM 1 SD NEGERI'!AL20+'[3]JULI SD NEGERI'!AL20+'[3]AGUSTUS SD NEGERI '!AL20+'[3]SEPTEMBER SD NEGERI  '!AL20+'[3]OKTO SD NEGERI '!AL20+'[3]NOP SD NEGERI '!AL20+'[3]DES SD NEGERI '!AL20</f>
        <v>160273205</v>
      </c>
      <c r="AM20" s="39">
        <f>'[3]SEM 1 SD NEGERI'!AM20+'[3]JULI SD NEGERI'!AM20+'[3]AGUSTUS SD NEGERI '!AM20+'[3]SEPTEMBER SD NEGERI  '!AM20+'[3]OKTO SD NEGERI '!AM20+'[3]NOP SD NEGERI '!AM20+'[3]DES SD NEGERI '!AM20</f>
        <v>8040000</v>
      </c>
      <c r="AN20" s="39">
        <f>'[3]SEM 1 SD NEGERI'!AN20+'[3]JULI SD NEGERI'!AN20+'[3]AGUSTUS SD NEGERI '!AN20+'[3]SEPTEMBER SD NEGERI  '!AN20+'[3]OKTO SD NEGERI '!AN20+'[3]NOP SD NEGERI '!AN20+'[3]DES SD NEGERI '!AN20</f>
        <v>3900000</v>
      </c>
      <c r="AO20" s="39">
        <f>'[3]SEM 1 SD NEGERI'!AO20+'[3]JULI SD NEGERI'!AO20+'[3]AGUSTUS SD NEGERI '!AO20+'[3]SEPTEMBER SD NEGERI  '!AO20+'[3]OKTO SD NEGERI '!AO20+'[3]NOP SD NEGERI '!AO20+'[3]DES SD NEGERI '!AO20</f>
        <v>0</v>
      </c>
      <c r="AP20" s="39">
        <f t="shared" si="8"/>
        <v>308307001</v>
      </c>
      <c r="AQ20" s="39">
        <f>'[3]DES SD NEGERI '!AQ20</f>
        <v>1382518</v>
      </c>
      <c r="AR20" s="39">
        <f>'[3]DES SD NEGERI '!AR20</f>
        <v>0</v>
      </c>
      <c r="AS20" s="39">
        <f>'[3]DES SD NEGERI '!AS20</f>
        <v>0</v>
      </c>
      <c r="AT20" s="39">
        <f>'[3]DES SD NEGERI '!AT20</f>
        <v>1382518</v>
      </c>
      <c r="AV20" s="5">
        <f t="shared" si="9"/>
        <v>1382518</v>
      </c>
      <c r="AW20" s="5">
        <f t="shared" si="10"/>
        <v>0</v>
      </c>
      <c r="AX20" s="5">
        <f t="shared" si="0"/>
        <v>0</v>
      </c>
      <c r="AY20" s="5">
        <f t="shared" si="1"/>
        <v>0</v>
      </c>
      <c r="AZ20" s="5">
        <f t="shared" si="11"/>
        <v>0</v>
      </c>
      <c r="BA20" s="5">
        <f t="shared" si="12"/>
        <v>0</v>
      </c>
      <c r="BB20">
        <v>12899999</v>
      </c>
      <c r="BC20">
        <v>68273000</v>
      </c>
      <c r="BD20" s="5">
        <f t="shared" si="2"/>
        <v>0</v>
      </c>
      <c r="BF20" s="5">
        <f t="shared" si="13"/>
        <v>12899999</v>
      </c>
      <c r="BG20" s="8">
        <f t="shared" si="14"/>
        <v>0</v>
      </c>
      <c r="BH20" s="5">
        <f t="shared" si="15"/>
        <v>0</v>
      </c>
      <c r="BJ20" s="5">
        <f t="shared" si="16"/>
        <v>0</v>
      </c>
      <c r="BL20" s="5">
        <f t="shared" si="17"/>
        <v>0</v>
      </c>
      <c r="BN20" s="4">
        <f>'[3]SEM 1 SD NEGERI'!AB20</f>
        <v>3349999</v>
      </c>
      <c r="BO20" s="4">
        <f>'[3]SEM 1 SD NEGERI'!AG20</f>
        <v>9550000</v>
      </c>
      <c r="BP20" s="4"/>
      <c r="BQ20" s="4">
        <f>'[3]SEM 1 SD NEGERI'!AE20</f>
        <v>0</v>
      </c>
      <c r="BR20" s="4"/>
      <c r="BS20" s="4">
        <f t="shared" si="18"/>
        <v>12899999</v>
      </c>
      <c r="BU20" s="74"/>
      <c r="BV20" s="88"/>
      <c r="BW20" s="88"/>
      <c r="BX20" s="88">
        <v>68273000</v>
      </c>
      <c r="BY20" s="38"/>
      <c r="BZ20" s="60">
        <f t="shared" si="19"/>
        <v>68273000</v>
      </c>
      <c r="CB20" s="5">
        <f t="shared" si="20"/>
        <v>0</v>
      </c>
      <c r="CC20" s="5">
        <f t="shared" si="21"/>
        <v>0</v>
      </c>
      <c r="CE20" s="5">
        <f t="shared" si="22"/>
        <v>68273000</v>
      </c>
      <c r="CG20" s="2">
        <f t="shared" si="23"/>
        <v>68273000</v>
      </c>
      <c r="CH20" s="2">
        <f t="shared" si="24"/>
        <v>0</v>
      </c>
      <c r="CJ20" s="2">
        <f t="shared" si="25"/>
        <v>81172999</v>
      </c>
      <c r="CK20" s="2">
        <f t="shared" si="26"/>
        <v>0</v>
      </c>
    </row>
    <row r="21" spans="1:89" ht="25.15" customHeight="1" x14ac:dyDescent="0.25">
      <c r="A21" s="56">
        <v>14</v>
      </c>
      <c r="B21" s="57" t="s">
        <v>80</v>
      </c>
      <c r="C21" s="40">
        <v>348575</v>
      </c>
      <c r="D21" s="40"/>
      <c r="E21" s="40"/>
      <c r="F21" s="39">
        <f>'[3]SEM 1 SD NEGERI'!F21+'[3]JULI SD NEGERI'!F21+'[3]AGUSTUS SD NEGERI '!F21+'[3]SEPTEMBER SD NEGERI  '!F21+'[3]OKTO SD NEGERI '!F21+'[3]NOP SD NEGERI '!F21+'[3]DES SD NEGERI '!F21</f>
        <v>243425000</v>
      </c>
      <c r="G21" s="39">
        <f>'[3]SEM 1 SD NEGERI'!G21+'[3]JULI SD NEGERI'!G21+'[3]AGUSTUS SD NEGERI '!G21+'[3]SEPTEMBER SD NEGERI  '!G21+'[3]OKTO SD NEGERI '!G21+'[3]NOP SD NEGERI '!G21+'[3]DES SD NEGERI '!G21</f>
        <v>243425000</v>
      </c>
      <c r="H21" s="39">
        <f>'[3]SEM 1 SD NEGERI'!H21+'[3]JULI SD NEGERI'!H21+'[3]AGUSTUS SD NEGERI '!H21+'[3]SEPTEMBER SD NEGERI  '!H21+'[3]OKTO SD NEGERI '!H21+'[3]NOP SD NEGERI '!H21+'[3]DES SD NEGERI '!H21</f>
        <v>0</v>
      </c>
      <c r="I21" s="39">
        <f>'[3]SEM 1 SD NEGERI'!I21+'[3]JULI SD NEGERI'!I21+'[3]AGUSTUS SD NEGERI '!I21+'[3]SEPTEMBER SD NEGERI  '!I21+'[3]OKTO SD NEGERI '!I21+'[3]NOP SD NEGERI '!I21+'[3]DES SD NEGERI '!I21</f>
        <v>0</v>
      </c>
      <c r="J21" s="39">
        <f>'[3]SEM 1 SD NEGERI'!J21+'[3]JULI SD NEGERI'!J21+'[3]AGUSTUS SD NEGERI '!J21+'[3]SEPTEMBER SD NEGERI  '!J21+'[3]OKTO SD NEGERI '!J21+'[3]NOP SD NEGERI '!J21+'[3]DES SD NEGERI '!J21</f>
        <v>0</v>
      </c>
      <c r="K21" s="39">
        <f>'[3]SEM 1 SD NEGERI'!K21+'[3]JULI SD NEGERI'!K21+'[3]AGUSTUS SD NEGERI '!K21+'[3]SEPTEMBER SD NEGERI  '!K21+'[3]OKTO SD NEGERI '!K21+'[3]NOP SD NEGERI '!K21+'[3]DES SD NEGERI '!K21</f>
        <v>0</v>
      </c>
      <c r="L21" s="39">
        <f t="shared" si="3"/>
        <v>487198575</v>
      </c>
      <c r="M21" s="39">
        <f>'[3]SEM 1 SD NEGERI'!M21+'[3]JULI SD NEGERI'!M21+'[3]AGUSTUS SD NEGERI '!M21+'[3]SEPTEMBER SD NEGERI  '!M21+'[3]OKTO SD NEGERI '!M21+'[3]NOP SD NEGERI '!M21+'[3]DES SD NEGERI '!M21</f>
        <v>0</v>
      </c>
      <c r="N21" s="39">
        <f>'[3]SEM 1 SD NEGERI'!N21+'[3]JULI SD NEGERI'!N21+'[3]AGUSTUS SD NEGERI '!N21+'[3]SEPTEMBER SD NEGERI  '!N21+'[3]OKTO SD NEGERI '!N21+'[3]NOP SD NEGERI '!N21+'[3]DES SD NEGERI '!N21</f>
        <v>254646</v>
      </c>
      <c r="O21" s="39">
        <f>'[3]SEM 1 SD NEGERI'!O21+'[3]JULI SD NEGERI'!O21+'[3]AGUSTUS SD NEGERI '!O21+'[3]SEPTEMBER SD NEGERI  '!O21+'[3]OKTO SD NEGERI '!O21+'[3]NOP SD NEGERI '!O21+'[3]DES SD NEGERI '!O21</f>
        <v>254646</v>
      </c>
      <c r="P21" s="39">
        <f t="shared" si="4"/>
        <v>486850000</v>
      </c>
      <c r="Q21" s="39">
        <f>'[3]SEM 1 SD NEGERI'!Q21+'[3]JULI SD NEGERI'!Q21+'[3]AGUSTUS SD NEGERI '!Q21+'[3]SEPTEMBER SD NEGERI  '!Q21+'[3]OKTO SD NEGERI '!Q21+'[3]NOP SD NEGERI '!Q21+'[3]DES SD NEGERI '!Q21</f>
        <v>0</v>
      </c>
      <c r="R21" s="39">
        <f>'[3]SEM 1 SD NEGERI'!R21+'[3]JULI SD NEGERI'!R21+'[3]AGUSTUS SD NEGERI '!R21+'[3]SEPTEMBER SD NEGERI  '!R21+'[3]OKTO SD NEGERI '!R21+'[3]NOP SD NEGERI '!R21+'[3]DES SD NEGERI '!R21</f>
        <v>366688500</v>
      </c>
      <c r="S21" s="39">
        <f>'[3]SEM 1 SD NEGERI'!S21+'[3]JULI SD NEGERI'!S21+'[3]AGUSTUS SD NEGERI '!S21+'[3]SEPTEMBER SD NEGERI  '!S21+'[3]OKTO SD NEGERI '!S21+'[3]NOP SD NEGERI '!S21+'[3]DES SD NEGERI '!S21</f>
        <v>0</v>
      </c>
      <c r="T21" s="39">
        <f>'[3]SEM 1 SD NEGERI'!T21+'[3]JULI SD NEGERI'!T21+'[3]AGUSTUS SD NEGERI '!T21+'[3]SEPTEMBER SD NEGERI  '!T21+'[3]OKTO SD NEGERI '!T21+'[3]NOP SD NEGERI '!T21+'[3]DES SD NEGERI '!T21</f>
        <v>0</v>
      </c>
      <c r="U21" s="39">
        <f>'[3]SEM 1 SD NEGERI'!U21+'[3]JULI SD NEGERI'!U21+'[3]AGUSTUS SD NEGERI '!U21+'[3]SEPTEMBER SD NEGERI  '!U21+'[3]OKTO SD NEGERI '!U21+'[3]NOP SD NEGERI '!U21+'[3]DES SD NEGERI '!U21</f>
        <v>120161500</v>
      </c>
      <c r="V21" s="39">
        <f>'[3]SEM 1 SD NEGERI'!V21+'[3]JULI SD NEGERI'!V21+'[3]AGUSTUS SD NEGERI '!V21+'[3]SEPTEMBER SD NEGERI  '!V21+'[3]OKTO SD NEGERI '!V21+'[3]NOP SD NEGERI '!V21+'[3]DES SD NEGERI '!V21</f>
        <v>0</v>
      </c>
      <c r="W21" s="39">
        <f>'[3]SEM 1 SD NEGERI'!W21+'[3]JULI SD NEGERI'!W21+'[3]AGUSTUS SD NEGERI '!W21+'[3]SEPTEMBER SD NEGERI  '!W21+'[3]OKTO SD NEGERI '!W21+'[3]NOP SD NEGERI '!W21+'[3]DES SD NEGERI '!W21</f>
        <v>0</v>
      </c>
      <c r="X21" s="39">
        <f t="shared" si="5"/>
        <v>486850000</v>
      </c>
      <c r="Y21" s="39">
        <f>'[3]SEM 1 SD NEGERI'!Y21+'[3]JULI SD NEGERI'!Y21+'[3]AGUSTUS SD NEGERI '!Y21+'[3]SEPTEMBER SD NEGERI  '!Y21+'[3]OKTO SD NEGERI '!Y21+'[3]NOP SD NEGERI '!Y21+'[3]DES SD NEGERI '!Y21</f>
        <v>15527350</v>
      </c>
      <c r="Z21" s="39">
        <f>'[3]SEM 1 SD NEGERI'!Z21+'[3]JULI SD NEGERI'!Z21+'[3]AGUSTUS SD NEGERI '!Z21+'[3]SEPTEMBER SD NEGERI  '!Z21+'[3]OKTO SD NEGERI '!Z21+'[3]NOP SD NEGERI '!Z21+'[3]DES SD NEGERI '!Z21</f>
        <v>15527350</v>
      </c>
      <c r="AA21" s="39">
        <f>'[3]SEM 1 SD NEGERI'!AA21+'[3]JULI SD NEGERI'!AA21+'[3]AGUSTUS SD NEGERI '!AA21+'[3]SEPTEMBER SD NEGERI  '!AA21+'[3]OKTO SD NEGERI '!AA21+'[3]NOP SD NEGERI '!AA21+'[3]DES SD NEGERI '!AA21</f>
        <v>0</v>
      </c>
      <c r="AB21" s="39">
        <f>'[3]SEM 1 SD NEGERI'!AB21+'[3]JULI SD NEGERI'!AB21+'[3]AGUSTUS SD NEGERI '!AB21+'[3]SEPTEMBER SD NEGERI  '!AB21+'[3]OKTO SD NEGERI '!AB21+'[3]NOP SD NEGERI '!AB21+'[3]DES SD NEGERI '!AB21</f>
        <v>39935000</v>
      </c>
      <c r="AC21" s="39">
        <f>'[3]SEM 1 SD NEGERI'!AC21+'[3]JULI SD NEGERI'!AC21+'[3]AGUSTUS SD NEGERI '!AC21+'[3]SEPTEMBER SD NEGERI  '!AC21+'[3]OKTO SD NEGERI '!AC21+'[3]NOP SD NEGERI '!AC21+'[3]DES SD NEGERI '!AC21</f>
        <v>0</v>
      </c>
      <c r="AD21" s="39">
        <f>'[3]SEM 1 SD NEGERI'!AD21+'[3]JULI SD NEGERI'!AD21+'[3]AGUSTUS SD NEGERI '!AD21+'[3]SEPTEMBER SD NEGERI  '!AD21+'[3]OKTO SD NEGERI '!AD21+'[3]NOP SD NEGERI '!AD21+'[3]DES SD NEGERI '!AD21</f>
        <v>0</v>
      </c>
      <c r="AE21" s="39">
        <f>'[3]SEM 1 SD NEGERI'!AE21+'[3]JULI SD NEGERI'!AE21+'[3]AGUSTUS SD NEGERI '!AE21+'[3]SEPTEMBER SD NEGERI  '!AE21+'[3]OKTO SD NEGERI '!AE21+'[3]NOP SD NEGERI '!AE21+'[3]DES SD NEGERI '!AE21</f>
        <v>58146500</v>
      </c>
      <c r="AF21" s="39">
        <f t="shared" si="6"/>
        <v>98081500</v>
      </c>
      <c r="AG21" s="39">
        <f>'[3]SEM 1 SD NEGERI'!AG21+'[3]JULI SD NEGERI'!AG21+'[3]AGUSTUS SD NEGERI '!AG21+'[3]SEPTEMBER SD NEGERI  '!AG21+'[3]OKTO SD NEGERI '!AG21+'[3]NOP SD NEGERI '!AG21+'[3]DES SD NEGERI '!AG21</f>
        <v>22080000</v>
      </c>
      <c r="AH21" s="39">
        <f>'[3]SEM 1 SD NEGERI'!AH21+'[3]JULI SD NEGERI'!AH21+'[3]AGUSTUS SD NEGERI '!AH21+'[3]SEPTEMBER SD NEGERI  '!AH21+'[3]OKTO SD NEGERI '!AH21+'[3]NOP SD NEGERI '!AH21+'[3]DES SD NEGERI '!AH21</f>
        <v>0</v>
      </c>
      <c r="AI21" s="39">
        <f>'[3]SEM 1 SD NEGERI'!AI21+'[3]JULI SD NEGERI'!AI21+'[3]AGUSTUS SD NEGERI '!AI21+'[3]SEPTEMBER SD NEGERI  '!AI21+'[3]OKTO SD NEGERI '!AI21+'[3]NOP SD NEGERI '!AI21+'[3]DES SD NEGERI '!AI21</f>
        <v>0</v>
      </c>
      <c r="AJ21" s="39">
        <f t="shared" si="7"/>
        <v>22080000</v>
      </c>
      <c r="AK21" s="39">
        <f>'[3]SEM 1 SD NEGERI'!AK21+'[3]JULI SD NEGERI'!AK21+'[3]AGUSTUS SD NEGERI '!AK21+'[3]SEPTEMBER SD NEGERI  '!AK21+'[3]OKTO SD NEGERI '!AK21+'[3]NOP SD NEGERI '!AK21+'[3]DES SD NEGERI '!AK21</f>
        <v>172875850</v>
      </c>
      <c r="AL21" s="39">
        <f>'[3]SEM 1 SD NEGERI'!AL21+'[3]JULI SD NEGERI'!AL21+'[3]AGUSTUS SD NEGERI '!AL21+'[3]SEPTEMBER SD NEGERI  '!AL21+'[3]OKTO SD NEGERI '!AL21+'[3]NOP SD NEGERI '!AL21+'[3]DES SD NEGERI '!AL21</f>
        <v>174862650</v>
      </c>
      <c r="AM21" s="39">
        <f>'[3]SEM 1 SD NEGERI'!AM21+'[3]JULI SD NEGERI'!AM21+'[3]AGUSTUS SD NEGERI '!AM21+'[3]SEPTEMBER SD NEGERI  '!AM21+'[3]OKTO SD NEGERI '!AM21+'[3]NOP SD NEGERI '!AM21+'[3]DES SD NEGERI '!AM21</f>
        <v>13450000</v>
      </c>
      <c r="AN21" s="39">
        <f>'[3]SEM 1 SD NEGERI'!AN21+'[3]JULI SD NEGERI'!AN21+'[3]AGUSTUS SD NEGERI '!AN21+'[3]SEPTEMBER SD NEGERI  '!AN21+'[3]OKTO SD NEGERI '!AN21+'[3]NOP SD NEGERI '!AN21+'[3]DES SD NEGERI '!AN21</f>
        <v>5500000</v>
      </c>
      <c r="AO21" s="39">
        <f>'[3]SEM 1 SD NEGERI'!AO21+'[3]JULI SD NEGERI'!AO21+'[3]AGUSTUS SD NEGERI '!AO21+'[3]SEPTEMBER SD NEGERI  '!AO21+'[3]OKTO SD NEGERI '!AO21+'[3]NOP SD NEGERI '!AO21+'[3]DES SD NEGERI '!AO21</f>
        <v>0</v>
      </c>
      <c r="AP21" s="39">
        <f t="shared" si="8"/>
        <v>366688500</v>
      </c>
      <c r="AQ21" s="39">
        <f>'[3]DES SD NEGERI '!AQ21</f>
        <v>348575</v>
      </c>
      <c r="AR21" s="39">
        <f>'[3]DES SD NEGERI '!AR21</f>
        <v>0</v>
      </c>
      <c r="AS21" s="39">
        <f>'[3]DES SD NEGERI '!AS21</f>
        <v>0</v>
      </c>
      <c r="AT21" s="39">
        <f>'[3]DES SD NEGERI '!AT21</f>
        <v>348575</v>
      </c>
      <c r="AV21" s="5">
        <f t="shared" si="9"/>
        <v>348575</v>
      </c>
      <c r="AW21" s="5">
        <f t="shared" si="10"/>
        <v>0</v>
      </c>
      <c r="AX21" s="5">
        <f t="shared" si="0"/>
        <v>0</v>
      </c>
      <c r="AY21" s="5">
        <f t="shared" si="1"/>
        <v>0</v>
      </c>
      <c r="AZ21" s="5">
        <f t="shared" si="11"/>
        <v>0</v>
      </c>
      <c r="BA21" s="5">
        <f t="shared" si="12"/>
        <v>0</v>
      </c>
      <c r="BB21" s="58">
        <v>62515000</v>
      </c>
      <c r="BC21" s="58">
        <v>58146500</v>
      </c>
      <c r="BD21" s="5">
        <f t="shared" si="2"/>
        <v>500000</v>
      </c>
      <c r="BF21" s="5">
        <f t="shared" si="13"/>
        <v>62015000</v>
      </c>
      <c r="BG21" s="8">
        <f t="shared" si="14"/>
        <v>0</v>
      </c>
      <c r="BH21" s="5">
        <f t="shared" si="15"/>
        <v>0</v>
      </c>
      <c r="BJ21" s="5">
        <f t="shared" si="16"/>
        <v>0</v>
      </c>
      <c r="BL21" s="5">
        <f t="shared" si="17"/>
        <v>0</v>
      </c>
      <c r="BN21" s="4">
        <f>'[3]SEM 1 SD NEGERI'!AB21</f>
        <v>1500000</v>
      </c>
      <c r="BO21" s="4">
        <f>'[3]SEM 1 SD NEGERI'!AG21</f>
        <v>18480000</v>
      </c>
      <c r="BP21" s="4"/>
      <c r="BQ21" s="4">
        <f>'[3]SEM 1 SD NEGERI'!AE21</f>
        <v>58146500</v>
      </c>
      <c r="BR21" s="4"/>
      <c r="BS21" s="4">
        <f t="shared" si="18"/>
        <v>78126500</v>
      </c>
      <c r="BU21" s="59">
        <v>38435000</v>
      </c>
      <c r="BV21" s="59">
        <v>3600000</v>
      </c>
      <c r="BW21" s="38"/>
      <c r="BX21" s="38"/>
      <c r="BY21" s="38"/>
      <c r="BZ21" s="60">
        <f t="shared" si="19"/>
        <v>42035000</v>
      </c>
      <c r="CB21" s="5">
        <f t="shared" si="20"/>
        <v>38435000</v>
      </c>
      <c r="CC21" s="5">
        <f t="shared" si="21"/>
        <v>3600000</v>
      </c>
      <c r="CE21" s="5">
        <f t="shared" si="22"/>
        <v>0</v>
      </c>
      <c r="CG21" s="2">
        <f t="shared" si="23"/>
        <v>42035000</v>
      </c>
      <c r="CH21" s="2">
        <f t="shared" si="24"/>
        <v>0</v>
      </c>
      <c r="CJ21" s="2">
        <f t="shared" si="25"/>
        <v>120161500</v>
      </c>
      <c r="CK21" s="2">
        <f t="shared" si="26"/>
        <v>0</v>
      </c>
    </row>
    <row r="22" spans="1:89" ht="25.15" customHeight="1" x14ac:dyDescent="0.25">
      <c r="A22" s="56">
        <v>15</v>
      </c>
      <c r="B22" s="89" t="s">
        <v>81</v>
      </c>
      <c r="C22" s="40">
        <v>1726780</v>
      </c>
      <c r="D22" s="40"/>
      <c r="E22" s="40"/>
      <c r="F22" s="39">
        <f>'[3]SEM 1 SD NEGERI'!F22+'[3]JULI SD NEGERI'!F22+'[3]AGUSTUS SD NEGERI '!F22+'[3]SEPTEMBER SD NEGERI  '!F22+'[3]OKTO SD NEGERI '!F22+'[3]NOP SD NEGERI '!F22+'[3]DES SD NEGERI '!F22</f>
        <v>289835000</v>
      </c>
      <c r="G22" s="39">
        <f>'[3]SEM 1 SD NEGERI'!G22+'[3]JULI SD NEGERI'!G22+'[3]AGUSTUS SD NEGERI '!G22+'[3]SEPTEMBER SD NEGERI  '!G22+'[3]OKTO SD NEGERI '!G22+'[3]NOP SD NEGERI '!G22+'[3]DES SD NEGERI '!G22</f>
        <v>289835000</v>
      </c>
      <c r="H22" s="39">
        <f>'[3]SEM 1 SD NEGERI'!H22+'[3]JULI SD NEGERI'!H22+'[3]AGUSTUS SD NEGERI '!H22+'[3]SEPTEMBER SD NEGERI  '!H22+'[3]OKTO SD NEGERI '!H22+'[3]NOP SD NEGERI '!H22+'[3]DES SD NEGERI '!H22</f>
        <v>0</v>
      </c>
      <c r="I22" s="39">
        <f>'[3]SEM 1 SD NEGERI'!I22+'[3]JULI SD NEGERI'!I22+'[3]AGUSTUS SD NEGERI '!I22+'[3]SEPTEMBER SD NEGERI  '!I22+'[3]OKTO SD NEGERI '!I22+'[3]NOP SD NEGERI '!I22+'[3]DES SD NEGERI '!I22</f>
        <v>0</v>
      </c>
      <c r="J22" s="39">
        <f>'[3]SEM 1 SD NEGERI'!J22+'[3]JULI SD NEGERI'!J22+'[3]AGUSTUS SD NEGERI '!J22+'[3]SEPTEMBER SD NEGERI  '!J22+'[3]OKTO SD NEGERI '!J22+'[3]NOP SD NEGERI '!J22+'[3]DES SD NEGERI '!J22</f>
        <v>0</v>
      </c>
      <c r="K22" s="39">
        <f>'[3]SEM 1 SD NEGERI'!K22+'[3]JULI SD NEGERI'!K22+'[3]AGUSTUS SD NEGERI '!K22+'[3]SEPTEMBER SD NEGERI  '!K22+'[3]OKTO SD NEGERI '!K22+'[3]NOP SD NEGERI '!K22+'[3]DES SD NEGERI '!K22</f>
        <v>0</v>
      </c>
      <c r="L22" s="39">
        <f t="shared" si="3"/>
        <v>581396780</v>
      </c>
      <c r="M22" s="39">
        <f>'[3]SEM 1 SD NEGERI'!M22+'[3]JULI SD NEGERI'!M22+'[3]AGUSTUS SD NEGERI '!M22+'[3]SEPTEMBER SD NEGERI  '!M22+'[3]OKTO SD NEGERI '!M22+'[3]NOP SD NEGERI '!M22+'[3]DES SD NEGERI '!M22</f>
        <v>0</v>
      </c>
      <c r="N22" s="39">
        <f>'[3]SEM 1 SD NEGERI'!N22+'[3]JULI SD NEGERI'!N22+'[3]AGUSTUS SD NEGERI '!N22+'[3]SEPTEMBER SD NEGERI  '!N22+'[3]OKTO SD NEGERI '!N22+'[3]NOP SD NEGERI '!N22+'[3]DES SD NEGERI '!N22</f>
        <v>227514</v>
      </c>
      <c r="O22" s="39">
        <f>'[3]SEM 1 SD NEGERI'!O22+'[3]JULI SD NEGERI'!O22+'[3]AGUSTUS SD NEGERI '!O22+'[3]SEPTEMBER SD NEGERI  '!O22+'[3]OKTO SD NEGERI '!O22+'[3]NOP SD NEGERI '!O22+'[3]DES SD NEGERI '!O22</f>
        <v>227514</v>
      </c>
      <c r="P22" s="39">
        <f t="shared" si="4"/>
        <v>579670000</v>
      </c>
      <c r="Q22" s="39">
        <f>'[3]SEM 1 SD NEGERI'!Q22+'[3]JULI SD NEGERI'!Q22+'[3]AGUSTUS SD NEGERI '!Q22+'[3]SEPTEMBER SD NEGERI  '!Q22+'[3]OKTO SD NEGERI '!Q22+'[3]NOP SD NEGERI '!Q22+'[3]DES SD NEGERI '!Q22</f>
        <v>0</v>
      </c>
      <c r="R22" s="39">
        <f>'[3]SEM 1 SD NEGERI'!R22+'[3]JULI SD NEGERI'!R22+'[3]AGUSTUS SD NEGERI '!R22+'[3]SEPTEMBER SD NEGERI  '!R22+'[3]OKTO SD NEGERI '!R22+'[3]NOP SD NEGERI '!R22+'[3]DES SD NEGERI '!R22</f>
        <v>432816700</v>
      </c>
      <c r="S22" s="39">
        <f>'[3]SEM 1 SD NEGERI'!S22+'[3]JULI SD NEGERI'!S22+'[3]AGUSTUS SD NEGERI '!S22+'[3]SEPTEMBER SD NEGERI  '!S22+'[3]OKTO SD NEGERI '!S22+'[3]NOP SD NEGERI '!S22+'[3]DES SD NEGERI '!S22</f>
        <v>0</v>
      </c>
      <c r="T22" s="39">
        <f>'[3]SEM 1 SD NEGERI'!T22+'[3]JULI SD NEGERI'!T22+'[3]AGUSTUS SD NEGERI '!T22+'[3]SEPTEMBER SD NEGERI  '!T22+'[3]OKTO SD NEGERI '!T22+'[3]NOP SD NEGERI '!T22+'[3]DES SD NEGERI '!T22</f>
        <v>0</v>
      </c>
      <c r="U22" s="39">
        <f>'[3]SEM 1 SD NEGERI'!U22+'[3]JULI SD NEGERI'!U22+'[3]AGUSTUS SD NEGERI '!U22+'[3]SEPTEMBER SD NEGERI  '!U22+'[3]OKTO SD NEGERI '!U22+'[3]NOP SD NEGERI '!U22+'[3]DES SD NEGERI '!U22</f>
        <v>146853300</v>
      </c>
      <c r="V22" s="39">
        <f>'[3]SEM 1 SD NEGERI'!V22+'[3]JULI SD NEGERI'!V22+'[3]AGUSTUS SD NEGERI '!V22+'[3]SEPTEMBER SD NEGERI  '!V22+'[3]OKTO SD NEGERI '!V22+'[3]NOP SD NEGERI '!V22+'[3]DES SD NEGERI '!V22</f>
        <v>0</v>
      </c>
      <c r="W22" s="39">
        <f>'[3]SEM 1 SD NEGERI'!W22+'[3]JULI SD NEGERI'!W22+'[3]AGUSTUS SD NEGERI '!W22+'[3]SEPTEMBER SD NEGERI  '!W22+'[3]OKTO SD NEGERI '!W22+'[3]NOP SD NEGERI '!W22+'[3]DES SD NEGERI '!W22</f>
        <v>0</v>
      </c>
      <c r="X22" s="39">
        <f t="shared" si="5"/>
        <v>579670000</v>
      </c>
      <c r="Y22" s="39">
        <f>'[3]SEM 1 SD NEGERI'!Y22+'[3]JULI SD NEGERI'!Y22+'[3]AGUSTUS SD NEGERI '!Y22+'[3]SEPTEMBER SD NEGERI  '!Y22+'[3]OKTO SD NEGERI '!Y22+'[3]NOP SD NEGERI '!Y22+'[3]DES SD NEGERI '!Y22</f>
        <v>28949282</v>
      </c>
      <c r="Z22" s="39">
        <f>'[3]SEM 1 SD NEGERI'!Z22+'[3]JULI SD NEGERI'!Z22+'[3]AGUSTUS SD NEGERI '!Z22+'[3]SEPTEMBER SD NEGERI  '!Z22+'[3]OKTO SD NEGERI '!Z22+'[3]NOP SD NEGERI '!Z22+'[3]DES SD NEGERI '!Z22</f>
        <v>28949282</v>
      </c>
      <c r="AA22" s="39">
        <f>'[3]SEM 1 SD NEGERI'!AA22+'[3]JULI SD NEGERI'!AA22+'[3]AGUSTUS SD NEGERI '!AA22+'[3]SEPTEMBER SD NEGERI  '!AA22+'[3]OKTO SD NEGERI '!AA22+'[3]NOP SD NEGERI '!AA22+'[3]DES SD NEGERI '!AA22</f>
        <v>0</v>
      </c>
      <c r="AB22" s="39">
        <f>'[3]SEM 1 SD NEGERI'!AB22+'[3]JULI SD NEGERI'!AB22+'[3]AGUSTUS SD NEGERI '!AB22+'[3]SEPTEMBER SD NEGERI  '!AB22+'[3]OKTO SD NEGERI '!AB22+'[3]NOP SD NEGERI '!AB22+'[3]DES SD NEGERI '!AB22</f>
        <v>39036000</v>
      </c>
      <c r="AC22" s="39">
        <f>'[3]SEM 1 SD NEGERI'!AC22+'[3]JULI SD NEGERI'!AC22+'[3]AGUSTUS SD NEGERI '!AC22+'[3]SEPTEMBER SD NEGERI  '!AC22+'[3]OKTO SD NEGERI '!AC22+'[3]NOP SD NEGERI '!AC22+'[3]DES SD NEGERI '!AC22</f>
        <v>0</v>
      </c>
      <c r="AD22" s="39">
        <f>'[3]SEM 1 SD NEGERI'!AD22+'[3]JULI SD NEGERI'!AD22+'[3]AGUSTUS SD NEGERI '!AD22+'[3]SEPTEMBER SD NEGERI  '!AD22+'[3]OKTO SD NEGERI '!AD22+'[3]NOP SD NEGERI '!AD22+'[3]DES SD NEGERI '!AD22</f>
        <v>0</v>
      </c>
      <c r="AE22" s="39">
        <f>'[3]SEM 1 SD NEGERI'!AE22+'[3]JULI SD NEGERI'!AE22+'[3]AGUSTUS SD NEGERI '!AE22+'[3]SEPTEMBER SD NEGERI  '!AE22+'[3]OKTO SD NEGERI '!AE22+'[3]NOP SD NEGERI '!AE22+'[3]DES SD NEGERI '!AE22</f>
        <v>81667300</v>
      </c>
      <c r="AF22" s="39">
        <f t="shared" si="6"/>
        <v>120703300</v>
      </c>
      <c r="AG22" s="39">
        <f>'[3]SEM 1 SD NEGERI'!AG22+'[3]JULI SD NEGERI'!AG22+'[3]AGUSTUS SD NEGERI '!AG22+'[3]SEPTEMBER SD NEGERI  '!AG22+'[3]OKTO SD NEGERI '!AG22+'[3]NOP SD NEGERI '!AG22+'[3]DES SD NEGERI '!AG22</f>
        <v>26150000</v>
      </c>
      <c r="AH22" s="39">
        <f>'[3]SEM 1 SD NEGERI'!AH22+'[3]JULI SD NEGERI'!AH22+'[3]AGUSTUS SD NEGERI '!AH22+'[3]SEPTEMBER SD NEGERI  '!AH22+'[3]OKTO SD NEGERI '!AH22+'[3]NOP SD NEGERI '!AH22+'[3]DES SD NEGERI '!AH22</f>
        <v>0</v>
      </c>
      <c r="AI22" s="39">
        <f>'[3]SEM 1 SD NEGERI'!AI22+'[3]JULI SD NEGERI'!AI22+'[3]AGUSTUS SD NEGERI '!AI22+'[3]SEPTEMBER SD NEGERI  '!AI22+'[3]OKTO SD NEGERI '!AI22+'[3]NOP SD NEGERI '!AI22+'[3]DES SD NEGERI '!AI22</f>
        <v>0</v>
      </c>
      <c r="AJ22" s="39">
        <f t="shared" si="7"/>
        <v>26150000</v>
      </c>
      <c r="AK22" s="39">
        <f>'[3]SEM 1 SD NEGERI'!AK22+'[3]JULI SD NEGERI'!AK22+'[3]AGUSTUS SD NEGERI '!AK22+'[3]SEPTEMBER SD NEGERI  '!AK22+'[3]OKTO SD NEGERI '!AK22+'[3]NOP SD NEGERI '!AK22+'[3]DES SD NEGERI '!AK22</f>
        <v>233248050</v>
      </c>
      <c r="AL22" s="39">
        <f>'[3]SEM 1 SD NEGERI'!AL22+'[3]JULI SD NEGERI'!AL22+'[3]AGUSTUS SD NEGERI '!AL22+'[3]SEPTEMBER SD NEGERI  '!AL22+'[3]OKTO SD NEGERI '!AL22+'[3]NOP SD NEGERI '!AL22+'[3]DES SD NEGERI '!AL22</f>
        <v>188028650</v>
      </c>
      <c r="AM22" s="39">
        <f>'[3]SEM 1 SD NEGERI'!AM22+'[3]JULI SD NEGERI'!AM22+'[3]AGUSTUS SD NEGERI '!AM22+'[3]SEPTEMBER SD NEGERI  '!AM22+'[3]OKTO SD NEGERI '!AM22+'[3]NOP SD NEGERI '!AM22+'[3]DES SD NEGERI '!AM22</f>
        <v>4910000</v>
      </c>
      <c r="AN22" s="39">
        <f>'[3]SEM 1 SD NEGERI'!AN22+'[3]JULI SD NEGERI'!AN22+'[3]AGUSTUS SD NEGERI '!AN22+'[3]SEPTEMBER SD NEGERI  '!AN22+'[3]OKTO SD NEGERI '!AN22+'[3]NOP SD NEGERI '!AN22+'[3]DES SD NEGERI '!AN22</f>
        <v>6630000</v>
      </c>
      <c r="AO22" s="39">
        <f>'[3]SEM 1 SD NEGERI'!AO22+'[3]JULI SD NEGERI'!AO22+'[3]AGUSTUS SD NEGERI '!AO22+'[3]SEPTEMBER SD NEGERI  '!AO22+'[3]OKTO SD NEGERI '!AO22+'[3]NOP SD NEGERI '!AO22+'[3]DES SD NEGERI '!AO22</f>
        <v>0</v>
      </c>
      <c r="AP22" s="39">
        <f t="shared" si="8"/>
        <v>432816700</v>
      </c>
      <c r="AQ22" s="39">
        <f>'[3]DES SD NEGERI '!AQ22</f>
        <v>1726780</v>
      </c>
      <c r="AR22" s="39">
        <f>'[3]DES SD NEGERI '!AR22</f>
        <v>0</v>
      </c>
      <c r="AS22" s="39">
        <f>'[3]DES SD NEGERI '!AS22</f>
        <v>0</v>
      </c>
      <c r="AT22" s="39">
        <f>'[3]DES SD NEGERI '!AT22</f>
        <v>1726780</v>
      </c>
      <c r="AV22" s="5">
        <f t="shared" si="9"/>
        <v>1726780</v>
      </c>
      <c r="AW22" s="5">
        <f t="shared" si="10"/>
        <v>0</v>
      </c>
      <c r="AX22" s="5">
        <f t="shared" si="0"/>
        <v>0</v>
      </c>
      <c r="AY22" s="5">
        <f t="shared" si="1"/>
        <v>0</v>
      </c>
      <c r="AZ22" s="5">
        <f t="shared" si="11"/>
        <v>0</v>
      </c>
      <c r="BA22" s="5">
        <f t="shared" si="12"/>
        <v>0</v>
      </c>
      <c r="BB22">
        <v>59036000</v>
      </c>
      <c r="BC22">
        <v>110125750</v>
      </c>
      <c r="BD22" s="5">
        <f t="shared" si="2"/>
        <v>-6150000</v>
      </c>
      <c r="BF22" s="5">
        <f t="shared" si="13"/>
        <v>65186000</v>
      </c>
      <c r="BG22" s="8">
        <f t="shared" si="14"/>
        <v>28458450</v>
      </c>
      <c r="BH22" s="5">
        <f t="shared" si="15"/>
        <v>0</v>
      </c>
      <c r="BJ22" s="5">
        <f t="shared" si="16"/>
        <v>0</v>
      </c>
      <c r="BL22" s="5">
        <f t="shared" si="17"/>
        <v>-28458450</v>
      </c>
      <c r="BN22" s="4">
        <f>'[3]SEM 1 SD NEGERI'!AB22</f>
        <v>37036000</v>
      </c>
      <c r="BO22" s="4">
        <f>'[3]SEM 1 SD NEGERI'!AG22</f>
        <v>26150000</v>
      </c>
      <c r="BP22" s="4"/>
      <c r="BQ22" s="4">
        <f>'[3]SEM 1 SD NEGERI'!AE22</f>
        <v>13694400</v>
      </c>
      <c r="BR22" s="4"/>
      <c r="BS22" s="4">
        <f t="shared" si="18"/>
        <v>76880400</v>
      </c>
      <c r="BU22" s="74">
        <v>2000000</v>
      </c>
      <c r="BV22" s="75"/>
      <c r="BW22" s="75"/>
      <c r="BX22" s="75">
        <v>67972900</v>
      </c>
      <c r="BY22" s="38"/>
      <c r="BZ22" s="60">
        <f t="shared" si="19"/>
        <v>69972900</v>
      </c>
      <c r="CB22" s="5">
        <f t="shared" si="20"/>
        <v>2000000</v>
      </c>
      <c r="CC22" s="5">
        <f t="shared" si="21"/>
        <v>0</v>
      </c>
      <c r="CE22" s="5">
        <f t="shared" si="22"/>
        <v>67972900</v>
      </c>
      <c r="CG22" s="2">
        <f t="shared" si="23"/>
        <v>69972900</v>
      </c>
      <c r="CH22" s="2">
        <f t="shared" si="24"/>
        <v>0</v>
      </c>
      <c r="CJ22" s="2">
        <f t="shared" si="25"/>
        <v>146853300</v>
      </c>
      <c r="CK22" s="2">
        <f t="shared" si="26"/>
        <v>0</v>
      </c>
    </row>
    <row r="23" spans="1:89" ht="25.15" customHeight="1" x14ac:dyDescent="0.25">
      <c r="A23" s="56">
        <v>16</v>
      </c>
      <c r="B23" s="57" t="s">
        <v>82</v>
      </c>
      <c r="C23" s="40">
        <v>186967</v>
      </c>
      <c r="D23" s="40"/>
      <c r="E23" s="40"/>
      <c r="F23" s="39">
        <f>'[3]SEM 1 SD NEGERI'!F23+'[3]JULI SD NEGERI'!F23+'[3]AGUSTUS SD NEGERI '!F23+'[3]SEPTEMBER SD NEGERI  '!F23+'[3]OKTO SD NEGERI '!F23+'[3]NOP SD NEGERI '!F23+'[3]DES SD NEGERI '!F23</f>
        <v>64155000</v>
      </c>
      <c r="G23" s="39">
        <f>'[3]SEM 1 SD NEGERI'!G23+'[3]JULI SD NEGERI'!G23+'[3]AGUSTUS SD NEGERI '!G23+'[3]SEPTEMBER SD NEGERI  '!G23+'[3]OKTO SD NEGERI '!G23+'[3]NOP SD NEGERI '!G23+'[3]DES SD NEGERI '!G23</f>
        <v>64155000</v>
      </c>
      <c r="H23" s="39">
        <f>'[3]SEM 1 SD NEGERI'!H23+'[3]JULI SD NEGERI'!H23+'[3]AGUSTUS SD NEGERI '!H23+'[3]SEPTEMBER SD NEGERI  '!H23+'[3]OKTO SD NEGERI '!H23+'[3]NOP SD NEGERI '!H23+'[3]DES SD NEGERI '!H23</f>
        <v>0</v>
      </c>
      <c r="I23" s="39">
        <f>'[3]SEM 1 SD NEGERI'!I23+'[3]JULI SD NEGERI'!I23+'[3]AGUSTUS SD NEGERI '!I23+'[3]SEPTEMBER SD NEGERI  '!I23+'[3]OKTO SD NEGERI '!I23+'[3]NOP SD NEGERI '!I23+'[3]DES SD NEGERI '!I23</f>
        <v>45000000</v>
      </c>
      <c r="J23" s="39">
        <f>'[3]SEM 1 SD NEGERI'!J23+'[3]JULI SD NEGERI'!J23+'[3]AGUSTUS SD NEGERI '!J23+'[3]SEPTEMBER SD NEGERI  '!J23+'[3]OKTO SD NEGERI '!J23+'[3]NOP SD NEGERI '!J23+'[3]DES SD NEGERI '!J23</f>
        <v>0</v>
      </c>
      <c r="K23" s="39">
        <f>'[3]SEM 1 SD NEGERI'!K23+'[3]JULI SD NEGERI'!K23+'[3]AGUSTUS SD NEGERI '!K23+'[3]SEPTEMBER SD NEGERI  '!K23+'[3]OKTO SD NEGERI '!K23+'[3]NOP SD NEGERI '!K23+'[3]DES SD NEGERI '!K23</f>
        <v>0</v>
      </c>
      <c r="L23" s="39">
        <f t="shared" si="3"/>
        <v>173496967</v>
      </c>
      <c r="M23" s="39">
        <f>'[3]SEM 1 SD NEGERI'!M23+'[3]JULI SD NEGERI'!M23+'[3]AGUSTUS SD NEGERI '!M23+'[3]SEPTEMBER SD NEGERI  '!M23+'[3]OKTO SD NEGERI '!M23+'[3]NOP SD NEGERI '!M23+'[3]DES SD NEGERI '!M23</f>
        <v>0</v>
      </c>
      <c r="N23" s="39">
        <f>'[3]SEM 1 SD NEGERI'!N23+'[3]JULI SD NEGERI'!N23+'[3]AGUSTUS SD NEGERI '!N23+'[3]SEPTEMBER SD NEGERI  '!N23+'[3]OKTO SD NEGERI '!N23+'[3]NOP SD NEGERI '!N23+'[3]DES SD NEGERI '!N23</f>
        <v>97614</v>
      </c>
      <c r="O23" s="39">
        <f>'[3]SEM 1 SD NEGERI'!O23+'[3]JULI SD NEGERI'!O23+'[3]AGUSTUS SD NEGERI '!O23+'[3]SEPTEMBER SD NEGERI  '!O23+'[3]OKTO SD NEGERI '!O23+'[3]NOP SD NEGERI '!O23+'[3]DES SD NEGERI '!O23</f>
        <v>97614</v>
      </c>
      <c r="P23" s="39">
        <f t="shared" si="4"/>
        <v>173310000</v>
      </c>
      <c r="Q23" s="39">
        <f>'[3]SEM 1 SD NEGERI'!Q23+'[3]JULI SD NEGERI'!Q23+'[3]AGUSTUS SD NEGERI '!Q23+'[3]SEPTEMBER SD NEGERI  '!Q23+'[3]OKTO SD NEGERI '!Q23+'[3]NOP SD NEGERI '!Q23+'[3]DES SD NEGERI '!Q23</f>
        <v>0</v>
      </c>
      <c r="R23" s="39">
        <f>'[3]SEM 1 SD NEGERI'!R23+'[3]JULI SD NEGERI'!R23+'[3]AGUSTUS SD NEGERI '!R23+'[3]SEPTEMBER SD NEGERI  '!R23+'[3]OKTO SD NEGERI '!R23+'[3]NOP SD NEGERI '!R23+'[3]DES SD NEGERI '!R23</f>
        <v>100370000</v>
      </c>
      <c r="S23" s="39">
        <f>'[3]SEM 1 SD NEGERI'!S23+'[3]JULI SD NEGERI'!S23+'[3]AGUSTUS SD NEGERI '!S23+'[3]SEPTEMBER SD NEGERI  '!S23+'[3]OKTO SD NEGERI '!S23+'[3]NOP SD NEGERI '!S23+'[3]DES SD NEGERI '!S23</f>
        <v>0</v>
      </c>
      <c r="T23" s="39">
        <f>'[3]SEM 1 SD NEGERI'!T23+'[3]JULI SD NEGERI'!T23+'[3]AGUSTUS SD NEGERI '!T23+'[3]SEPTEMBER SD NEGERI  '!T23+'[3]OKTO SD NEGERI '!T23+'[3]NOP SD NEGERI '!T23+'[3]DES SD NEGERI '!T23</f>
        <v>19087000</v>
      </c>
      <c r="U23" s="39">
        <f>'[3]SEM 1 SD NEGERI'!U23+'[3]JULI SD NEGERI'!U23+'[3]AGUSTUS SD NEGERI '!U23+'[3]SEPTEMBER SD NEGERI  '!U23+'[3]OKTO SD NEGERI '!U23+'[3]NOP SD NEGERI '!U23+'[3]DES SD NEGERI '!U23</f>
        <v>27940000</v>
      </c>
      <c r="V23" s="39">
        <f>'[3]SEM 1 SD NEGERI'!V23+'[3]JULI SD NEGERI'!V23+'[3]AGUSTUS SD NEGERI '!V23+'[3]SEPTEMBER SD NEGERI  '!V23+'[3]OKTO SD NEGERI '!V23+'[3]NOP SD NEGERI '!V23+'[3]DES SD NEGERI '!V23</f>
        <v>0</v>
      </c>
      <c r="W23" s="39">
        <f>'[3]SEM 1 SD NEGERI'!W23+'[3]JULI SD NEGERI'!W23+'[3]AGUSTUS SD NEGERI '!W23+'[3]SEPTEMBER SD NEGERI  '!W23+'[3]OKTO SD NEGERI '!W23+'[3]NOP SD NEGERI '!W23+'[3]DES SD NEGERI '!W23</f>
        <v>25913000</v>
      </c>
      <c r="X23" s="39">
        <f t="shared" si="5"/>
        <v>173310000</v>
      </c>
      <c r="Y23" s="39">
        <f>'[3]SEM 1 SD NEGERI'!Y23+'[3]JULI SD NEGERI'!Y23+'[3]AGUSTUS SD NEGERI '!Y23+'[3]SEPTEMBER SD NEGERI  '!Y23+'[3]OKTO SD NEGERI '!Y23+'[3]NOP SD NEGERI '!Y23+'[3]DES SD NEGERI '!Y23</f>
        <v>8045472</v>
      </c>
      <c r="Z23" s="39">
        <f>'[3]SEM 1 SD NEGERI'!Z23+'[3]JULI SD NEGERI'!Z23+'[3]AGUSTUS SD NEGERI '!Z23+'[3]SEPTEMBER SD NEGERI  '!Z23+'[3]OKTO SD NEGERI '!Z23+'[3]NOP SD NEGERI '!Z23+'[3]DES SD NEGERI '!Z23</f>
        <v>8045472</v>
      </c>
      <c r="AA23" s="39">
        <f>'[3]SEM 1 SD NEGERI'!AA23+'[3]JULI SD NEGERI'!AA23+'[3]AGUSTUS SD NEGERI '!AA23+'[3]SEPTEMBER SD NEGERI  '!AA23+'[3]OKTO SD NEGERI '!AA23+'[3]NOP SD NEGERI '!AA23+'[3]DES SD NEGERI '!AA23</f>
        <v>0</v>
      </c>
      <c r="AB23" s="39">
        <f>'[3]SEM 1 SD NEGERI'!AB23+'[3]JULI SD NEGERI'!AB23+'[3]AGUSTUS SD NEGERI '!AB23+'[3]SEPTEMBER SD NEGERI  '!AB23+'[3]OKTO SD NEGERI '!AB23+'[3]NOP SD NEGERI '!AB23+'[3]DES SD NEGERI '!AB23</f>
        <v>11400000</v>
      </c>
      <c r="AC23" s="39">
        <f>'[3]SEM 1 SD NEGERI'!AC23+'[3]JULI SD NEGERI'!AC23+'[3]AGUSTUS SD NEGERI '!AC23+'[3]SEPTEMBER SD NEGERI  '!AC23+'[3]OKTO SD NEGERI '!AC23+'[3]NOP SD NEGERI '!AC23+'[3]DES SD NEGERI '!AC23</f>
        <v>0</v>
      </c>
      <c r="AD23" s="39">
        <f>'[3]SEM 1 SD NEGERI'!AD23+'[3]JULI SD NEGERI'!AD23+'[3]AGUSTUS SD NEGERI '!AD23+'[3]SEPTEMBER SD NEGERI  '!AD23+'[3]OKTO SD NEGERI '!AD23+'[3]NOP SD NEGERI '!AD23+'[3]DES SD NEGERI '!AD23</f>
        <v>0</v>
      </c>
      <c r="AE23" s="39">
        <f>'[3]SEM 1 SD NEGERI'!AE23+'[3]JULI SD NEGERI'!AE23+'[3]AGUSTUS SD NEGERI '!AE23+'[3]SEPTEMBER SD NEGERI  '!AE23+'[3]OKTO SD NEGERI '!AE23+'[3]NOP SD NEGERI '!AE23+'[3]DES SD NEGERI '!AE23</f>
        <v>33453000</v>
      </c>
      <c r="AF23" s="39">
        <f t="shared" si="6"/>
        <v>44853000</v>
      </c>
      <c r="AG23" s="39">
        <f>'[3]SEM 1 SD NEGERI'!AG23+'[3]JULI SD NEGERI'!AG23+'[3]AGUSTUS SD NEGERI '!AG23+'[3]SEPTEMBER SD NEGERI  '!AG23+'[3]OKTO SD NEGERI '!AG23+'[3]NOP SD NEGERI '!AG23+'[3]DES SD NEGERI '!AG23</f>
        <v>9000000</v>
      </c>
      <c r="AH23" s="39">
        <f>'[3]SEM 1 SD NEGERI'!AH23+'[3]JULI SD NEGERI'!AH23+'[3]AGUSTUS SD NEGERI '!AH23+'[3]SEPTEMBER SD NEGERI  '!AH23+'[3]OKTO SD NEGERI '!AH23+'[3]NOP SD NEGERI '!AH23+'[3]DES SD NEGERI '!AH23</f>
        <v>0</v>
      </c>
      <c r="AI23" s="39">
        <f>'[3]SEM 1 SD NEGERI'!AI23+'[3]JULI SD NEGERI'!AI23+'[3]AGUSTUS SD NEGERI '!AI23+'[3]SEPTEMBER SD NEGERI  '!AI23+'[3]OKTO SD NEGERI '!AI23+'[3]NOP SD NEGERI '!AI23+'[3]DES SD NEGERI '!AI23</f>
        <v>0</v>
      </c>
      <c r="AJ23" s="39">
        <f t="shared" si="7"/>
        <v>9000000</v>
      </c>
      <c r="AK23" s="39">
        <f>'[3]SEM 1 SD NEGERI'!AK23+'[3]JULI SD NEGERI'!AK23+'[3]AGUSTUS SD NEGERI '!AK23+'[3]SEPTEMBER SD NEGERI  '!AK23+'[3]OKTO SD NEGERI '!AK23+'[3]NOP SD NEGERI '!AK23+'[3]DES SD NEGERI '!AK23</f>
        <v>34422475</v>
      </c>
      <c r="AL23" s="39">
        <f>'[3]SEM 1 SD NEGERI'!AL23+'[3]JULI SD NEGERI'!AL23+'[3]AGUSTUS SD NEGERI '!AL23+'[3]SEPTEMBER SD NEGERI  '!AL23+'[3]OKTO SD NEGERI '!AL23+'[3]NOP SD NEGERI '!AL23+'[3]DES SD NEGERI '!AL23</f>
        <v>78334525</v>
      </c>
      <c r="AM23" s="39">
        <f>'[3]SEM 1 SD NEGERI'!AM23+'[3]JULI SD NEGERI'!AM23+'[3]AGUSTUS SD NEGERI '!AM23+'[3]SEPTEMBER SD NEGERI  '!AM23+'[3]OKTO SD NEGERI '!AM23+'[3]NOP SD NEGERI '!AM23+'[3]DES SD NEGERI '!AM23</f>
        <v>5200000</v>
      </c>
      <c r="AN23" s="39">
        <f>'[3]SEM 1 SD NEGERI'!AN23+'[3]JULI SD NEGERI'!AN23+'[3]AGUSTUS SD NEGERI '!AN23+'[3]SEPTEMBER SD NEGERI  '!AN23+'[3]OKTO SD NEGERI '!AN23+'[3]NOP SD NEGERI '!AN23+'[3]DES SD NEGERI '!AN23</f>
        <v>1500000</v>
      </c>
      <c r="AO23" s="39">
        <f>'[3]SEM 1 SD NEGERI'!AO23+'[3]JULI SD NEGERI'!AO23+'[3]AGUSTUS SD NEGERI '!AO23+'[3]SEPTEMBER SD NEGERI  '!AO23+'[3]OKTO SD NEGERI '!AO23+'[3]NOP SD NEGERI '!AO23+'[3]DES SD NEGERI '!AO23</f>
        <v>0</v>
      </c>
      <c r="AP23" s="39">
        <f t="shared" si="8"/>
        <v>119457000</v>
      </c>
      <c r="AQ23" s="39">
        <f>'[3]DES SD NEGERI '!AQ23</f>
        <v>186967</v>
      </c>
      <c r="AR23" s="39">
        <f>'[3]DES SD NEGERI '!AR23</f>
        <v>0</v>
      </c>
      <c r="AS23" s="39">
        <f>'[3]DES SD NEGERI '!AS23</f>
        <v>0</v>
      </c>
      <c r="AT23" s="39">
        <f>'[3]DES SD NEGERI '!AT23</f>
        <v>186967</v>
      </c>
      <c r="AV23" s="5">
        <f t="shared" si="9"/>
        <v>186967</v>
      </c>
      <c r="AW23" s="5">
        <f t="shared" si="10"/>
        <v>0</v>
      </c>
      <c r="AX23" s="5">
        <f t="shared" si="0"/>
        <v>0</v>
      </c>
      <c r="AY23" s="5">
        <f t="shared" si="1"/>
        <v>0</v>
      </c>
      <c r="AZ23" s="5">
        <f t="shared" si="11"/>
        <v>0</v>
      </c>
      <c r="BA23" s="5">
        <f t="shared" si="12"/>
        <v>0</v>
      </c>
      <c r="BB23">
        <v>20400000</v>
      </c>
      <c r="BC23">
        <v>7540000</v>
      </c>
      <c r="BD23" s="5">
        <f t="shared" si="2"/>
        <v>0</v>
      </c>
      <c r="BF23" s="5">
        <f t="shared" si="13"/>
        <v>20400000</v>
      </c>
      <c r="BG23" s="8">
        <f t="shared" si="14"/>
        <v>-25913000</v>
      </c>
      <c r="BH23" s="5">
        <f t="shared" si="15"/>
        <v>0</v>
      </c>
      <c r="BJ23" s="5">
        <f t="shared" si="16"/>
        <v>0</v>
      </c>
      <c r="BL23" s="5">
        <f t="shared" si="17"/>
        <v>25913000</v>
      </c>
      <c r="BN23" s="4">
        <f>'[3]SEM 1 SD NEGERI'!AB23</f>
        <v>10200000</v>
      </c>
      <c r="BO23" s="4">
        <f>'[3]SEM 1 SD NEGERI'!AG23</f>
        <v>0</v>
      </c>
      <c r="BP23" s="4"/>
      <c r="BQ23" s="4">
        <f>'[3]SEM 1 SD NEGERI'!AE23</f>
        <v>0</v>
      </c>
      <c r="BR23" s="4"/>
      <c r="BS23" s="4">
        <f t="shared" si="18"/>
        <v>10200000</v>
      </c>
      <c r="BU23" s="74">
        <v>1200000</v>
      </c>
      <c r="BV23" s="75">
        <v>9000000</v>
      </c>
      <c r="BW23" s="75"/>
      <c r="BX23" s="75">
        <v>33453000</v>
      </c>
      <c r="BY23" s="38"/>
      <c r="BZ23" s="60">
        <f t="shared" si="19"/>
        <v>43653000</v>
      </c>
      <c r="CB23" s="5">
        <f t="shared" si="20"/>
        <v>1200000</v>
      </c>
      <c r="CC23" s="5">
        <f t="shared" si="21"/>
        <v>9000000</v>
      </c>
      <c r="CE23" s="5">
        <f t="shared" si="22"/>
        <v>33453000</v>
      </c>
      <c r="CG23" s="2">
        <f t="shared" si="23"/>
        <v>43653000</v>
      </c>
      <c r="CH23" s="2">
        <f t="shared" si="24"/>
        <v>0</v>
      </c>
      <c r="CJ23" s="2">
        <f t="shared" si="25"/>
        <v>53853000</v>
      </c>
      <c r="CK23" s="2">
        <f t="shared" si="26"/>
        <v>0</v>
      </c>
    </row>
    <row r="24" spans="1:89" ht="25.15" customHeight="1" x14ac:dyDescent="0.25">
      <c r="A24" s="56">
        <v>17</v>
      </c>
      <c r="B24" s="57" t="s">
        <v>83</v>
      </c>
      <c r="C24" s="40">
        <v>90285</v>
      </c>
      <c r="D24" s="40"/>
      <c r="E24" s="40">
        <v>0</v>
      </c>
      <c r="F24" s="39">
        <f>'[3]SEM 1 SD NEGERI'!F24+'[3]JULI SD NEGERI'!F24+'[3]AGUSTUS SD NEGERI '!F24+'[3]SEPTEMBER SD NEGERI  '!F24+'[3]OKTO SD NEGERI '!F24+'[3]NOP SD NEGERI '!F24+'[3]DES SD NEGERI '!F24</f>
        <v>76895000</v>
      </c>
      <c r="G24" s="39">
        <f>'[3]SEM 1 SD NEGERI'!G24+'[3]JULI SD NEGERI'!G24+'[3]AGUSTUS SD NEGERI '!G24+'[3]SEPTEMBER SD NEGERI  '!G24+'[3]OKTO SD NEGERI '!G24+'[3]NOP SD NEGERI '!G24+'[3]DES SD NEGERI '!G24</f>
        <v>76895000</v>
      </c>
      <c r="H24" s="39">
        <f>'[3]SEM 1 SD NEGERI'!H24+'[3]JULI SD NEGERI'!H24+'[3]AGUSTUS SD NEGERI '!H24+'[3]SEPTEMBER SD NEGERI  '!H24+'[3]OKTO SD NEGERI '!H24+'[3]NOP SD NEGERI '!H24+'[3]DES SD NEGERI '!H24</f>
        <v>0</v>
      </c>
      <c r="I24" s="39">
        <f>'[3]SEM 1 SD NEGERI'!I24+'[3]JULI SD NEGERI'!I24+'[3]AGUSTUS SD NEGERI '!I24+'[3]SEPTEMBER SD NEGERI  '!I24+'[3]OKTO SD NEGERI '!I24+'[3]NOP SD NEGERI '!I24+'[3]DES SD NEGERI '!I24</f>
        <v>22500000</v>
      </c>
      <c r="J24" s="39">
        <f>'[3]SEM 1 SD NEGERI'!J24+'[3]JULI SD NEGERI'!J24+'[3]AGUSTUS SD NEGERI '!J24+'[3]SEPTEMBER SD NEGERI  '!J24+'[3]OKTO SD NEGERI '!J24+'[3]NOP SD NEGERI '!J24+'[3]DES SD NEGERI '!J24</f>
        <v>0</v>
      </c>
      <c r="K24" s="39">
        <f>'[3]SEM 1 SD NEGERI'!K24+'[3]JULI SD NEGERI'!K24+'[3]AGUSTUS SD NEGERI '!K24+'[3]SEPTEMBER SD NEGERI  '!K24+'[3]OKTO SD NEGERI '!K24+'[3]NOP SD NEGERI '!K24+'[3]DES SD NEGERI '!K24</f>
        <v>0</v>
      </c>
      <c r="L24" s="39">
        <f t="shared" si="3"/>
        <v>176380285</v>
      </c>
      <c r="M24" s="39">
        <f>'[3]SEM 1 SD NEGERI'!M24+'[3]JULI SD NEGERI'!M24+'[3]AGUSTUS SD NEGERI '!M24+'[3]SEPTEMBER SD NEGERI  '!M24+'[3]OKTO SD NEGERI '!M24+'[3]NOP SD NEGERI '!M24+'[3]DES SD NEGERI '!M24</f>
        <v>0</v>
      </c>
      <c r="N24" s="39">
        <f>'[3]SEM 1 SD NEGERI'!N24+'[3]JULI SD NEGERI'!N24+'[3]AGUSTUS SD NEGERI '!N24+'[3]SEPTEMBER SD NEGERI  '!N24+'[3]OKTO SD NEGERI '!N24+'[3]NOP SD NEGERI '!N24+'[3]DES SD NEGERI '!N24</f>
        <v>81053</v>
      </c>
      <c r="O24" s="39">
        <f>'[3]SEM 1 SD NEGERI'!O24+'[3]JULI SD NEGERI'!O24+'[3]AGUSTUS SD NEGERI '!O24+'[3]SEPTEMBER SD NEGERI  '!O24+'[3]OKTO SD NEGERI '!O24+'[3]NOP SD NEGERI '!O24+'[3]DES SD NEGERI '!O24</f>
        <v>81053</v>
      </c>
      <c r="P24" s="39">
        <f t="shared" si="4"/>
        <v>176290000</v>
      </c>
      <c r="Q24" s="39">
        <f>'[3]SEM 1 SD NEGERI'!Q24+'[3]JULI SD NEGERI'!Q24+'[3]AGUSTUS SD NEGERI '!Q24+'[3]SEPTEMBER SD NEGERI  '!Q24+'[3]OKTO SD NEGERI '!Q24+'[3]NOP SD NEGERI '!Q24+'[3]DES SD NEGERI '!Q24</f>
        <v>0</v>
      </c>
      <c r="R24" s="39">
        <f>'[3]SEM 1 SD NEGERI'!R24+'[3]JULI SD NEGERI'!R24+'[3]AGUSTUS SD NEGERI '!R24+'[3]SEPTEMBER SD NEGERI  '!R24+'[3]OKTO SD NEGERI '!R24+'[3]NOP SD NEGERI '!R24+'[3]DES SD NEGERI '!R24</f>
        <v>153790000</v>
      </c>
      <c r="S24" s="39">
        <f>'[3]SEM 1 SD NEGERI'!S24+'[3]JULI SD NEGERI'!S24+'[3]AGUSTUS SD NEGERI '!S24+'[3]SEPTEMBER SD NEGERI  '!S24+'[3]OKTO SD NEGERI '!S24+'[3]NOP SD NEGERI '!S24+'[3]DES SD NEGERI '!S24</f>
        <v>0</v>
      </c>
      <c r="T24" s="39">
        <f>'[3]SEM 1 SD NEGERI'!T24+'[3]JULI SD NEGERI'!T24+'[3]AGUSTUS SD NEGERI '!T24+'[3]SEPTEMBER SD NEGERI  '!T24+'[3]OKTO SD NEGERI '!T24+'[3]NOP SD NEGERI '!T24+'[3]DES SD NEGERI '!T24</f>
        <v>7922000</v>
      </c>
      <c r="U24" s="39">
        <f>'[3]SEM 1 SD NEGERI'!U24+'[3]JULI SD NEGERI'!U24+'[3]AGUSTUS SD NEGERI '!U24+'[3]SEPTEMBER SD NEGERI  '!U24+'[3]OKTO SD NEGERI '!U24+'[3]NOP SD NEGERI '!U24+'[3]DES SD NEGERI '!U24</f>
        <v>0</v>
      </c>
      <c r="V24" s="39">
        <f>'[3]SEM 1 SD NEGERI'!V24+'[3]JULI SD NEGERI'!V24+'[3]AGUSTUS SD NEGERI '!V24+'[3]SEPTEMBER SD NEGERI  '!V24+'[3]OKTO SD NEGERI '!V24+'[3]NOP SD NEGERI '!V24+'[3]DES SD NEGERI '!V24</f>
        <v>0</v>
      </c>
      <c r="W24" s="39">
        <f>'[3]SEM 1 SD NEGERI'!W24+'[3]JULI SD NEGERI'!W24+'[3]AGUSTUS SD NEGERI '!W24+'[3]SEPTEMBER SD NEGERI  '!W24+'[3]OKTO SD NEGERI '!W24+'[3]NOP SD NEGERI '!W24+'[3]DES SD NEGERI '!W24</f>
        <v>14578000</v>
      </c>
      <c r="X24" s="39">
        <f t="shared" si="5"/>
        <v>176290000</v>
      </c>
      <c r="Y24" s="39">
        <f>'[3]SEM 1 SD NEGERI'!Y24+'[3]JULI SD NEGERI'!Y24+'[3]AGUSTUS SD NEGERI '!Y24+'[3]SEPTEMBER SD NEGERI  '!Y24+'[3]OKTO SD NEGERI '!Y24+'[3]NOP SD NEGERI '!Y24+'[3]DES SD NEGERI '!Y24</f>
        <v>7169506</v>
      </c>
      <c r="Z24" s="39">
        <f>'[3]SEM 1 SD NEGERI'!Z24+'[3]JULI SD NEGERI'!Z24+'[3]AGUSTUS SD NEGERI '!Z24+'[3]SEPTEMBER SD NEGERI  '!Z24+'[3]OKTO SD NEGERI '!Z24+'[3]NOP SD NEGERI '!Z24+'[3]DES SD NEGERI '!Z24</f>
        <v>7169506</v>
      </c>
      <c r="AA24" s="39">
        <f>'[3]SEM 1 SD NEGERI'!AA24+'[3]JULI SD NEGERI'!AA24+'[3]AGUSTUS SD NEGERI '!AA24+'[3]SEPTEMBER SD NEGERI  '!AA24+'[3]OKTO SD NEGERI '!AA24+'[3]NOP SD NEGERI '!AA24+'[3]DES SD NEGERI '!AA24</f>
        <v>0</v>
      </c>
      <c r="AB24" s="39">
        <f>'[3]SEM 1 SD NEGERI'!AB24+'[3]JULI SD NEGERI'!AB24+'[3]AGUSTUS SD NEGERI '!AB24+'[3]SEPTEMBER SD NEGERI  '!AB24+'[3]OKTO SD NEGERI '!AB24+'[3]NOP SD NEGERI '!AB24+'[3]DES SD NEGERI '!AB24</f>
        <v>0</v>
      </c>
      <c r="AC24" s="39">
        <f>'[3]SEM 1 SD NEGERI'!AC24+'[3]JULI SD NEGERI'!AC24+'[3]AGUSTUS SD NEGERI '!AC24+'[3]SEPTEMBER SD NEGERI  '!AC24+'[3]OKTO SD NEGERI '!AC24+'[3]NOP SD NEGERI '!AC24+'[3]DES SD NEGERI '!AC24</f>
        <v>0</v>
      </c>
      <c r="AD24" s="39">
        <f>'[3]SEM 1 SD NEGERI'!AD24+'[3]JULI SD NEGERI'!AD24+'[3]AGUSTUS SD NEGERI '!AD24+'[3]SEPTEMBER SD NEGERI  '!AD24+'[3]OKTO SD NEGERI '!AD24+'[3]NOP SD NEGERI '!AD24+'[3]DES SD NEGERI '!AD24</f>
        <v>0</v>
      </c>
      <c r="AE24" s="39">
        <f>'[3]SEM 1 SD NEGERI'!AE24+'[3]JULI SD NEGERI'!AE24+'[3]AGUSTUS SD NEGERI '!AE24+'[3]SEPTEMBER SD NEGERI  '!AE24+'[3]OKTO SD NEGERI '!AE24+'[3]NOP SD NEGERI '!AE24+'[3]DES SD NEGERI '!AE24</f>
        <v>14578000</v>
      </c>
      <c r="AF24" s="39">
        <f t="shared" si="6"/>
        <v>14578000</v>
      </c>
      <c r="AG24" s="39">
        <f>'[3]SEM 1 SD NEGERI'!AG24+'[3]JULI SD NEGERI'!AG24+'[3]AGUSTUS SD NEGERI '!AG24+'[3]SEPTEMBER SD NEGERI  '!AG24+'[3]OKTO SD NEGERI '!AG24+'[3]NOP SD NEGERI '!AG24+'[3]DES SD NEGERI '!AG24</f>
        <v>0</v>
      </c>
      <c r="AH24" s="39">
        <f>'[3]SEM 1 SD NEGERI'!AH24+'[3]JULI SD NEGERI'!AH24+'[3]AGUSTUS SD NEGERI '!AH24+'[3]SEPTEMBER SD NEGERI  '!AH24+'[3]OKTO SD NEGERI '!AH24+'[3]NOP SD NEGERI '!AH24+'[3]DES SD NEGERI '!AH24</f>
        <v>0</v>
      </c>
      <c r="AI24" s="39">
        <f>'[3]SEM 1 SD NEGERI'!AI24+'[3]JULI SD NEGERI'!AI24+'[3]AGUSTUS SD NEGERI '!AI24+'[3]SEPTEMBER SD NEGERI  '!AI24+'[3]OKTO SD NEGERI '!AI24+'[3]NOP SD NEGERI '!AI24+'[3]DES SD NEGERI '!AI24</f>
        <v>0</v>
      </c>
      <c r="AJ24" s="39">
        <f t="shared" si="7"/>
        <v>0</v>
      </c>
      <c r="AK24" s="39">
        <f>'[3]SEM 1 SD NEGERI'!AK24+'[3]JULI SD NEGERI'!AK24+'[3]AGUSTUS SD NEGERI '!AK24+'[3]SEPTEMBER SD NEGERI  '!AK24+'[3]OKTO SD NEGERI '!AK24+'[3]NOP SD NEGERI '!AK24+'[3]DES SD NEGERI '!AK24</f>
        <v>55821000</v>
      </c>
      <c r="AL24" s="39">
        <f>'[3]SEM 1 SD NEGERI'!AL24+'[3]JULI SD NEGERI'!AL24+'[3]AGUSTUS SD NEGERI '!AL24+'[3]SEPTEMBER SD NEGERI  '!AL24+'[3]OKTO SD NEGERI '!AL24+'[3]NOP SD NEGERI '!AL24+'[3]DES SD NEGERI '!AL24</f>
        <v>101550000</v>
      </c>
      <c r="AM24" s="39">
        <f>'[3]SEM 1 SD NEGERI'!AM24+'[3]JULI SD NEGERI'!AM24+'[3]AGUSTUS SD NEGERI '!AM24+'[3]SEPTEMBER SD NEGERI  '!AM24+'[3]OKTO SD NEGERI '!AM24+'[3]NOP SD NEGERI '!AM24+'[3]DES SD NEGERI '!AM24</f>
        <v>360000</v>
      </c>
      <c r="AN24" s="39">
        <f>'[3]SEM 1 SD NEGERI'!AN24+'[3]JULI SD NEGERI'!AN24+'[3]AGUSTUS SD NEGERI '!AN24+'[3]SEPTEMBER SD NEGERI  '!AN24+'[3]OKTO SD NEGERI '!AN24+'[3]NOP SD NEGERI '!AN24+'[3]DES SD NEGERI '!AN24</f>
        <v>3981000</v>
      </c>
      <c r="AO24" s="39">
        <f>'[3]SEM 1 SD NEGERI'!AO24+'[3]JULI SD NEGERI'!AO24+'[3]AGUSTUS SD NEGERI '!AO24+'[3]SEPTEMBER SD NEGERI  '!AO24+'[3]OKTO SD NEGERI '!AO24+'[3]NOP SD NEGERI '!AO24+'[3]DES SD NEGERI '!AO24</f>
        <v>0</v>
      </c>
      <c r="AP24" s="39">
        <f t="shared" si="8"/>
        <v>161712000</v>
      </c>
      <c r="AQ24" s="39">
        <f>'[3]DES SD NEGERI '!AQ24</f>
        <v>90285</v>
      </c>
      <c r="AR24" s="39">
        <f>'[3]DES SD NEGERI '!AR24</f>
        <v>0</v>
      </c>
      <c r="AS24" s="39">
        <f>'[3]DES SD NEGERI '!AS24</f>
        <v>0</v>
      </c>
      <c r="AT24" s="39">
        <f>'[3]DES SD NEGERI '!AT24</f>
        <v>90285</v>
      </c>
      <c r="AV24" s="5">
        <f t="shared" si="9"/>
        <v>90285</v>
      </c>
      <c r="AW24" s="5">
        <f t="shared" si="10"/>
        <v>0</v>
      </c>
      <c r="AX24" s="5">
        <f t="shared" si="0"/>
        <v>0</v>
      </c>
      <c r="AY24" s="5">
        <f t="shared" si="1"/>
        <v>0</v>
      </c>
      <c r="AZ24" s="5">
        <f t="shared" si="11"/>
        <v>0</v>
      </c>
      <c r="BA24" s="5">
        <f t="shared" si="12"/>
        <v>0</v>
      </c>
      <c r="BB24">
        <v>0</v>
      </c>
      <c r="BC24">
        <v>0</v>
      </c>
      <c r="BD24" s="5">
        <f t="shared" si="2"/>
        <v>0</v>
      </c>
      <c r="BF24" s="5">
        <f t="shared" si="13"/>
        <v>0</v>
      </c>
      <c r="BG24" s="8">
        <f t="shared" si="14"/>
        <v>-14578000</v>
      </c>
      <c r="BH24" s="5">
        <f t="shared" si="15"/>
        <v>0</v>
      </c>
      <c r="BJ24" s="5">
        <f t="shared" si="16"/>
        <v>0</v>
      </c>
      <c r="BL24" s="5">
        <f t="shared" si="17"/>
        <v>14578000</v>
      </c>
      <c r="BN24" s="4">
        <f>'[3]SEM 1 SD NEGERI'!AB24</f>
        <v>0</v>
      </c>
      <c r="BO24" s="4">
        <f>'[3]SEM 1 SD NEGERI'!AG24</f>
        <v>0</v>
      </c>
      <c r="BP24" s="4"/>
      <c r="BQ24" s="4">
        <f>'[3]SEM 1 SD NEGERI'!AE24</f>
        <v>0</v>
      </c>
      <c r="BR24" s="4"/>
      <c r="BS24" s="4">
        <f t="shared" si="18"/>
        <v>0</v>
      </c>
      <c r="BU24" s="59"/>
      <c r="BV24" s="59"/>
      <c r="BW24" s="59"/>
      <c r="BX24" s="59">
        <v>14578000</v>
      </c>
      <c r="BY24" s="59"/>
      <c r="BZ24" s="60">
        <f t="shared" si="19"/>
        <v>14578000</v>
      </c>
      <c r="CB24" s="5">
        <f t="shared" si="20"/>
        <v>0</v>
      </c>
      <c r="CC24" s="5">
        <f t="shared" si="21"/>
        <v>0</v>
      </c>
      <c r="CE24" s="5">
        <f t="shared" si="22"/>
        <v>14578000</v>
      </c>
      <c r="CG24" s="2">
        <f t="shared" si="23"/>
        <v>14578000</v>
      </c>
      <c r="CH24" s="2">
        <f t="shared" si="24"/>
        <v>0</v>
      </c>
      <c r="CJ24" s="2">
        <f t="shared" si="25"/>
        <v>14578000</v>
      </c>
      <c r="CK24" s="2">
        <f t="shared" si="26"/>
        <v>0</v>
      </c>
    </row>
    <row r="25" spans="1:89" s="73" customFormat="1" ht="25.15" customHeight="1" x14ac:dyDescent="0.25">
      <c r="A25" s="70">
        <v>18</v>
      </c>
      <c r="B25" s="71" t="s">
        <v>84</v>
      </c>
      <c r="C25" s="72">
        <v>641000</v>
      </c>
      <c r="D25" s="72"/>
      <c r="E25" s="72">
        <v>0</v>
      </c>
      <c r="F25" s="63">
        <f>'[3]SEM 1 SD NEGERI'!F25+'[3]JULI SD NEGERI'!F25+'[3]AGUSTUS SD NEGERI '!F25+'[3]SEPTEMBER SD NEGERI  '!F25+'[3]OKTO SD NEGERI '!F25+'[3]NOP SD NEGERI '!F25+'[3]DES SD NEGERI '!F25</f>
        <v>138320000</v>
      </c>
      <c r="G25" s="63">
        <f>'[3]SEM 1 SD NEGERI'!G25+'[3]JULI SD NEGERI'!G25+'[3]AGUSTUS SD NEGERI '!G25+'[3]SEPTEMBER SD NEGERI  '!G25+'[3]OKTO SD NEGERI '!G25+'[3]NOP SD NEGERI '!G25+'[3]DES SD NEGERI '!G25</f>
        <v>138320000</v>
      </c>
      <c r="H25" s="63">
        <f>'[3]SEM 1 SD NEGERI'!H25+'[3]JULI SD NEGERI'!H25+'[3]AGUSTUS SD NEGERI '!H25+'[3]SEPTEMBER SD NEGERI  '!H25+'[3]OKTO SD NEGERI '!H25+'[3]NOP SD NEGERI '!H25+'[3]DES SD NEGERI '!H25</f>
        <v>0</v>
      </c>
      <c r="I25" s="39">
        <f>'[3]SEM 1 SD NEGERI'!I25+'[3]JULI SD NEGERI'!I25+'[3]AGUSTUS SD NEGERI '!I25+'[3]SEPTEMBER SD NEGERI  '!I25+'[3]OKTO SD NEGERI '!I25+'[3]NOP SD NEGERI '!I25+'[3]DES SD NEGERI '!I25</f>
        <v>0</v>
      </c>
      <c r="J25" s="63">
        <f>'[3]SEM 1 SD NEGERI'!J25+'[3]JULI SD NEGERI'!J25+'[3]AGUSTUS SD NEGERI '!J25+'[3]SEPTEMBER SD NEGERI  '!J25+'[3]OKTO SD NEGERI '!J25+'[3]NOP SD NEGERI '!J25+'[3]DES SD NEGERI '!J25</f>
        <v>0</v>
      </c>
      <c r="K25" s="63">
        <f>'[3]SEM 1 SD NEGERI'!K25+'[3]JULI SD NEGERI'!K25+'[3]AGUSTUS SD NEGERI '!K25+'[3]SEPTEMBER SD NEGERI  '!K25+'[3]OKTO SD NEGERI '!K25+'[3]NOP SD NEGERI '!K25+'[3]DES SD NEGERI '!K25</f>
        <v>0</v>
      </c>
      <c r="L25" s="63">
        <f t="shared" si="3"/>
        <v>277281000</v>
      </c>
      <c r="M25" s="63">
        <f>'[3]SEM 1 SD NEGERI'!M25+'[3]JULI SD NEGERI'!M25+'[3]AGUSTUS SD NEGERI '!M25+'[3]SEPTEMBER SD NEGERI  '!M25+'[3]OKTO SD NEGERI '!M25+'[3]NOP SD NEGERI '!M25+'[3]DES SD NEGERI '!M25</f>
        <v>0</v>
      </c>
      <c r="N25" s="63">
        <f>'[3]SEM 1 SD NEGERI'!N25+'[3]JULI SD NEGERI'!N25+'[3]AGUSTUS SD NEGERI '!N25+'[3]SEPTEMBER SD NEGERI  '!N25+'[3]OKTO SD NEGERI '!N25+'[3]NOP SD NEGERI '!N25+'[3]DES SD NEGERI '!N25</f>
        <v>137837</v>
      </c>
      <c r="O25" s="63">
        <f>'[3]SEM 1 SD NEGERI'!O25+'[3]JULI SD NEGERI'!O25+'[3]AGUSTUS SD NEGERI '!O25+'[3]SEPTEMBER SD NEGERI  '!O25+'[3]OKTO SD NEGERI '!O25+'[3]NOP SD NEGERI '!O25+'[3]DES SD NEGERI '!O25</f>
        <v>137837</v>
      </c>
      <c r="P25" s="63">
        <f t="shared" si="4"/>
        <v>276817506</v>
      </c>
      <c r="Q25" s="63">
        <f>'[3]SEM 1 SD NEGERI'!Q25+'[3]JULI SD NEGERI'!Q25+'[3]AGUSTUS SD NEGERI '!Q25+'[3]SEPTEMBER SD NEGERI  '!Q25+'[3]OKTO SD NEGERI '!Q25+'[3]NOP SD NEGERI '!Q25+'[3]DES SD NEGERI '!Q25</f>
        <v>0</v>
      </c>
      <c r="R25" s="63">
        <f>'[3]SEM 1 SD NEGERI'!R25+'[3]JULI SD NEGERI'!R25+'[3]AGUSTUS SD NEGERI '!R25+'[3]SEPTEMBER SD NEGERI  '!R25+'[3]OKTO SD NEGERI '!R25+'[3]NOP SD NEGERI '!R25+'[3]DES SD NEGERI '!R25</f>
        <v>233651706</v>
      </c>
      <c r="S25" s="63">
        <f>'[3]SEM 1 SD NEGERI'!S25+'[3]JULI SD NEGERI'!S25+'[3]AGUSTUS SD NEGERI '!S25+'[3]SEPTEMBER SD NEGERI  '!S25+'[3]OKTO SD NEGERI '!S25+'[3]NOP SD NEGERI '!S25+'[3]DES SD NEGERI '!S25</f>
        <v>0</v>
      </c>
      <c r="T25" s="63">
        <f>'[3]SEM 1 SD NEGERI'!T25+'[3]JULI SD NEGERI'!T25+'[3]AGUSTUS SD NEGERI '!T25+'[3]SEPTEMBER SD NEGERI  '!T25+'[3]OKTO SD NEGERI '!T25+'[3]NOP SD NEGERI '!T25+'[3]DES SD NEGERI '!T25</f>
        <v>0</v>
      </c>
      <c r="U25" s="63">
        <f>'[3]SEM 1 SD NEGERI'!U25+'[3]JULI SD NEGERI'!U25+'[3]AGUSTUS SD NEGERI '!U25+'[3]SEPTEMBER SD NEGERI  '!U25+'[3]OKTO SD NEGERI '!U25+'[3]NOP SD NEGERI '!U25+'[3]DES SD NEGERI '!U25</f>
        <v>43165800</v>
      </c>
      <c r="V25" s="63">
        <f>'[3]SEM 1 SD NEGERI'!V25+'[3]JULI SD NEGERI'!V25+'[3]AGUSTUS SD NEGERI '!V25+'[3]SEPTEMBER SD NEGERI  '!V25+'[3]OKTO SD NEGERI '!V25+'[3]NOP SD NEGERI '!V25+'[3]DES SD NEGERI '!V25</f>
        <v>0</v>
      </c>
      <c r="W25" s="63">
        <f>'[3]SEM 1 SD NEGERI'!W25+'[3]JULI SD NEGERI'!W25+'[3]AGUSTUS SD NEGERI '!W25+'[3]SEPTEMBER SD NEGERI  '!W25+'[3]OKTO SD NEGERI '!W25+'[3]NOP SD NEGERI '!W25+'[3]DES SD NEGERI '!W25</f>
        <v>0</v>
      </c>
      <c r="X25" s="63">
        <f t="shared" si="5"/>
        <v>276817506</v>
      </c>
      <c r="Y25" s="63">
        <f>'[3]SEM 1 SD NEGERI'!Y25+'[3]JULI SD NEGERI'!Y25+'[3]AGUSTUS SD NEGERI '!Y25+'[3]SEPTEMBER SD NEGERI  '!Y25+'[3]OKTO SD NEGERI '!Y25+'[3]NOP SD NEGERI '!Y25+'[3]DES SD NEGERI '!Y25</f>
        <v>7947007</v>
      </c>
      <c r="Z25" s="63">
        <f>'[3]SEM 1 SD NEGERI'!Z25+'[3]JULI SD NEGERI'!Z25+'[3]AGUSTUS SD NEGERI '!Z25+'[3]SEPTEMBER SD NEGERI  '!Z25+'[3]OKTO SD NEGERI '!Z25+'[3]NOP SD NEGERI '!Z25+'[3]DES SD NEGERI '!Z25</f>
        <v>7947007</v>
      </c>
      <c r="AA25" s="63">
        <f>'[3]SEM 1 SD NEGERI'!AA25+'[3]JULI SD NEGERI'!AA25+'[3]AGUSTUS SD NEGERI '!AA25+'[3]SEPTEMBER SD NEGERI  '!AA25+'[3]OKTO SD NEGERI '!AA25+'[3]NOP SD NEGERI '!AA25+'[3]DES SD NEGERI '!AA25</f>
        <v>0</v>
      </c>
      <c r="AB25" s="63">
        <f>'[3]SEM 1 SD NEGERI'!AB25+'[3]JULI SD NEGERI'!AB25+'[3]AGUSTUS SD NEGERI '!AB25+'[3]SEPTEMBER SD NEGERI  '!AB25+'[3]OKTO SD NEGERI '!AB25+'[3]NOP SD NEGERI '!AB25+'[3]DES SD NEGERI '!AB25</f>
        <v>10220000</v>
      </c>
      <c r="AC25" s="63">
        <f>'[3]SEM 1 SD NEGERI'!AC25+'[3]JULI SD NEGERI'!AC25+'[3]AGUSTUS SD NEGERI '!AC25+'[3]SEPTEMBER SD NEGERI  '!AC25+'[3]OKTO SD NEGERI '!AC25+'[3]NOP SD NEGERI '!AC25+'[3]DES SD NEGERI '!AC25</f>
        <v>0</v>
      </c>
      <c r="AD25" s="63">
        <f>'[3]SEM 1 SD NEGERI'!AD25+'[3]JULI SD NEGERI'!AD25+'[3]AGUSTUS SD NEGERI '!AD25+'[3]SEPTEMBER SD NEGERI  '!AD25+'[3]OKTO SD NEGERI '!AD25+'[3]NOP SD NEGERI '!AD25+'[3]DES SD NEGERI '!AD25</f>
        <v>0</v>
      </c>
      <c r="AE25" s="63">
        <f>'[3]SEM 1 SD NEGERI'!AE25+'[3]JULI SD NEGERI'!AE25+'[3]AGUSTUS SD NEGERI '!AE25+'[3]SEPTEMBER SD NEGERI  '!AE25+'[3]OKTO SD NEGERI '!AE25+'[3]NOP SD NEGERI '!AE25+'[3]DES SD NEGERI '!AE25</f>
        <v>26995800</v>
      </c>
      <c r="AF25" s="63">
        <f t="shared" si="6"/>
        <v>37215800</v>
      </c>
      <c r="AG25" s="63">
        <f>'[3]SEM 1 SD NEGERI'!AG25+'[3]JULI SD NEGERI'!AG25+'[3]AGUSTUS SD NEGERI '!AG25+'[3]SEPTEMBER SD NEGERI  '!AG25+'[3]OKTO SD NEGERI '!AG25+'[3]NOP SD NEGERI '!AG25+'[3]DES SD NEGERI '!AG25</f>
        <v>5950000</v>
      </c>
      <c r="AH25" s="63">
        <f>'[3]SEM 1 SD NEGERI'!AH25+'[3]JULI SD NEGERI'!AH25+'[3]AGUSTUS SD NEGERI '!AH25+'[3]SEPTEMBER SD NEGERI  '!AH25+'[3]OKTO SD NEGERI '!AH25+'[3]NOP SD NEGERI '!AH25+'[3]DES SD NEGERI '!AH25</f>
        <v>0</v>
      </c>
      <c r="AI25" s="63">
        <f>'[3]SEM 1 SD NEGERI'!AI25+'[3]JULI SD NEGERI'!AI25+'[3]AGUSTUS SD NEGERI '!AI25+'[3]SEPTEMBER SD NEGERI  '!AI25+'[3]OKTO SD NEGERI '!AI25+'[3]NOP SD NEGERI '!AI25+'[3]DES SD NEGERI '!AI25</f>
        <v>0</v>
      </c>
      <c r="AJ25" s="63">
        <f t="shared" si="7"/>
        <v>5950000</v>
      </c>
      <c r="AK25" s="63">
        <f>'[3]SEM 1 SD NEGERI'!AK25+'[3]JULI SD NEGERI'!AK25+'[3]AGUSTUS SD NEGERI '!AK25+'[3]SEPTEMBER SD NEGERI  '!AK25+'[3]OKTO SD NEGERI '!AK25+'[3]NOP SD NEGERI '!AK25+'[3]DES SD NEGERI '!AK25</f>
        <v>80798456</v>
      </c>
      <c r="AL25" s="63">
        <f>'[3]SEM 1 SD NEGERI'!AL25+'[3]JULI SD NEGERI'!AL25+'[3]AGUSTUS SD NEGERI '!AL25+'[3]SEPTEMBER SD NEGERI  '!AL25+'[3]OKTO SD NEGERI '!AL25+'[3]NOP SD NEGERI '!AL25+'[3]DES SD NEGERI '!AL25</f>
        <v>127431250</v>
      </c>
      <c r="AM25" s="63">
        <f>'[3]SEM 1 SD NEGERI'!AM25+'[3]JULI SD NEGERI'!AM25+'[3]AGUSTUS SD NEGERI '!AM25+'[3]SEPTEMBER SD NEGERI  '!AM25+'[3]OKTO SD NEGERI '!AM25+'[3]NOP SD NEGERI '!AM25+'[3]DES SD NEGERI '!AM25</f>
        <v>19950000</v>
      </c>
      <c r="AN25" s="63">
        <f>'[3]SEM 1 SD NEGERI'!AN25+'[3]JULI SD NEGERI'!AN25+'[3]AGUSTUS SD NEGERI '!AN25+'[3]SEPTEMBER SD NEGERI  '!AN25+'[3]OKTO SD NEGERI '!AN25+'[3]NOP SD NEGERI '!AN25+'[3]DES SD NEGERI '!AN25</f>
        <v>5472000</v>
      </c>
      <c r="AO25" s="63">
        <f>'[3]SEM 1 SD NEGERI'!AO25+'[3]JULI SD NEGERI'!AO25+'[3]AGUSTUS SD NEGERI '!AO25+'[3]SEPTEMBER SD NEGERI  '!AO25+'[3]OKTO SD NEGERI '!AO25+'[3]NOP SD NEGERI '!AO25+'[3]DES SD NEGERI '!AO25</f>
        <v>0</v>
      </c>
      <c r="AP25" s="63">
        <f t="shared" si="8"/>
        <v>233651706</v>
      </c>
      <c r="AQ25" s="63">
        <f>'[3]DES SD NEGERI '!AQ25</f>
        <v>463494</v>
      </c>
      <c r="AR25" s="63">
        <f>'[3]DES SD NEGERI '!AR25</f>
        <v>0</v>
      </c>
      <c r="AS25" s="63">
        <f>'[3]DES SD NEGERI '!AS25</f>
        <v>0</v>
      </c>
      <c r="AT25" s="63">
        <f>'[3]DES SD NEGERI '!AT25</f>
        <v>463494</v>
      </c>
      <c r="AV25" s="64">
        <f t="shared" si="9"/>
        <v>463494</v>
      </c>
      <c r="AW25" s="64">
        <f t="shared" si="10"/>
        <v>0</v>
      </c>
      <c r="AX25" s="5">
        <f t="shared" si="0"/>
        <v>0</v>
      </c>
      <c r="AY25" s="5">
        <f t="shared" si="1"/>
        <v>0</v>
      </c>
      <c r="AZ25" s="64">
        <f t="shared" si="11"/>
        <v>-177506</v>
      </c>
      <c r="BA25" s="64">
        <f t="shared" si="12"/>
        <v>-177506</v>
      </c>
      <c r="BB25" s="90"/>
      <c r="BC25" s="90">
        <v>32585000</v>
      </c>
      <c r="BD25" s="64">
        <f t="shared" si="2"/>
        <v>-16170000</v>
      </c>
      <c r="BF25" s="64">
        <f t="shared" si="13"/>
        <v>16170000</v>
      </c>
      <c r="BG25" s="66">
        <f t="shared" si="14"/>
        <v>5589200</v>
      </c>
      <c r="BH25" s="64">
        <f t="shared" si="15"/>
        <v>0</v>
      </c>
      <c r="BJ25" s="64">
        <f t="shared" si="16"/>
        <v>0</v>
      </c>
      <c r="BL25" s="64">
        <f t="shared" si="17"/>
        <v>-5589200</v>
      </c>
      <c r="BN25" s="67">
        <f>'[3]SEM 1 SD NEGERI'!AB25</f>
        <v>0</v>
      </c>
      <c r="BO25" s="67">
        <f>'[3]SEM 1 SD NEGERI'!AG25</f>
        <v>450000</v>
      </c>
      <c r="BP25" s="67"/>
      <c r="BQ25" s="67">
        <f>'[3]SEM 1 SD NEGERI'!AE25</f>
        <v>11879000</v>
      </c>
      <c r="BR25" s="67"/>
      <c r="BS25" s="67">
        <f t="shared" si="18"/>
        <v>12329000</v>
      </c>
      <c r="BU25" s="74">
        <v>10220000</v>
      </c>
      <c r="BV25" s="75">
        <v>5500000</v>
      </c>
      <c r="BW25" s="75"/>
      <c r="BX25" s="75">
        <v>15116800</v>
      </c>
      <c r="BY25" s="38"/>
      <c r="BZ25" s="60">
        <f t="shared" si="19"/>
        <v>30836800</v>
      </c>
      <c r="CB25" s="64">
        <f t="shared" si="20"/>
        <v>10220000</v>
      </c>
      <c r="CC25" s="64">
        <f t="shared" si="21"/>
        <v>5500000</v>
      </c>
      <c r="CE25" s="64">
        <f t="shared" si="22"/>
        <v>15116800</v>
      </c>
      <c r="CG25" s="69">
        <f t="shared" si="23"/>
        <v>30836800</v>
      </c>
      <c r="CH25" s="69">
        <f t="shared" si="24"/>
        <v>0</v>
      </c>
      <c r="CJ25" s="69">
        <f t="shared" si="25"/>
        <v>43165800</v>
      </c>
      <c r="CK25" s="69">
        <f t="shared" si="26"/>
        <v>0</v>
      </c>
    </row>
    <row r="26" spans="1:89" s="48" customFormat="1" ht="24.6" customHeight="1" x14ac:dyDescent="0.25">
      <c r="A26" s="76">
        <v>19</v>
      </c>
      <c r="B26" s="77" t="s">
        <v>85</v>
      </c>
      <c r="C26" s="78">
        <v>469602</v>
      </c>
      <c r="D26" s="78"/>
      <c r="E26" s="78">
        <v>0</v>
      </c>
      <c r="F26" s="47">
        <f>'[3]SEM 1 SD NEGERI'!F26+'[3]JULI SD NEGERI'!F26+'[3]AGUSTUS SD NEGERI '!F26+'[3]SEPTEMBER SD NEGERI  '!F26+'[3]OKTO SD NEGERI '!F26+'[3]NOP SD NEGERI '!F26+'[3]DES SD NEGERI '!F26</f>
        <v>298480000</v>
      </c>
      <c r="G26" s="47">
        <f>'[3]SEM 1 SD NEGERI'!G26+'[3]JULI SD NEGERI'!G26+'[3]AGUSTUS SD NEGERI '!G26+'[3]SEPTEMBER SD NEGERI  '!G26+'[3]OKTO SD NEGERI '!G26+'[3]NOP SD NEGERI '!G26+'[3]DES SD NEGERI '!G26</f>
        <v>298480000</v>
      </c>
      <c r="H26" s="47">
        <f>'[3]SEM 1 SD NEGERI'!H26+'[3]JULI SD NEGERI'!H26+'[3]AGUSTUS SD NEGERI '!H26+'[3]SEPTEMBER SD NEGERI  '!H26+'[3]OKTO SD NEGERI '!H26+'[3]NOP SD NEGERI '!H26+'[3]DES SD NEGERI '!H26</f>
        <v>0</v>
      </c>
      <c r="I26" s="47">
        <f>'[3]SEM 1 SD NEGERI'!I26+'[3]JULI SD NEGERI'!I26+'[3]AGUSTUS SD NEGERI '!I26+'[3]SEPTEMBER SD NEGERI  '!I26+'[3]OKTO SD NEGERI '!I26+'[3]NOP SD NEGERI '!I26+'[3]DES SD NEGERI '!I26</f>
        <v>0</v>
      </c>
      <c r="J26" s="47">
        <f>'[3]SEM 1 SD NEGERI'!J26+'[3]JULI SD NEGERI'!J26+'[3]AGUSTUS SD NEGERI '!J26+'[3]SEPTEMBER SD NEGERI  '!J26+'[3]OKTO SD NEGERI '!J26+'[3]NOP SD NEGERI '!J26+'[3]DES SD NEGERI '!J26</f>
        <v>0</v>
      </c>
      <c r="K26" s="47">
        <f>'[3]SEM 1 SD NEGERI'!K26+'[3]JULI SD NEGERI'!K26+'[3]AGUSTUS SD NEGERI '!K26+'[3]SEPTEMBER SD NEGERI  '!K26+'[3]OKTO SD NEGERI '!K26+'[3]NOP SD NEGERI '!K26+'[3]DES SD NEGERI '!K26</f>
        <v>0</v>
      </c>
      <c r="L26" s="47">
        <f t="shared" si="3"/>
        <v>597429602</v>
      </c>
      <c r="M26" s="47">
        <f>'[3]SEM 1 SD NEGERI'!M26+'[3]JULI SD NEGERI'!M26+'[3]AGUSTUS SD NEGERI '!M26+'[3]SEPTEMBER SD NEGERI  '!M26+'[3]OKTO SD NEGERI '!M26+'[3]NOP SD NEGERI '!M26+'[3]DES SD NEGERI '!M26</f>
        <v>0</v>
      </c>
      <c r="N26" s="47">
        <f>'[3]SEM 1 SD NEGERI'!N26+'[3]JULI SD NEGERI'!N26+'[3]AGUSTUS SD NEGERI '!N26+'[3]SEPTEMBER SD NEGERI  '!N26+'[3]OKTO SD NEGERI '!N26+'[3]NOP SD NEGERI '!N26+'[3]DES SD NEGERI '!N26</f>
        <v>223077</v>
      </c>
      <c r="O26" s="47">
        <f>'[3]SEM 1 SD NEGERI'!O26+'[3]JULI SD NEGERI'!O26+'[3]AGUSTUS SD NEGERI '!O26+'[3]SEPTEMBER SD NEGERI  '!O26+'[3]OKTO SD NEGERI '!O26+'[3]NOP SD NEGERI '!O26+'[3]DES SD NEGERI '!O26</f>
        <v>223077</v>
      </c>
      <c r="P26" s="47">
        <f t="shared" si="4"/>
        <v>596960000</v>
      </c>
      <c r="Q26" s="47">
        <f>'[3]SEM 1 SD NEGERI'!Q26+'[3]JULI SD NEGERI'!Q26+'[3]AGUSTUS SD NEGERI '!Q26+'[3]SEPTEMBER SD NEGERI  '!Q26+'[3]OKTO SD NEGERI '!Q26+'[3]NOP SD NEGERI '!Q26+'[3]DES SD NEGERI '!Q26</f>
        <v>0</v>
      </c>
      <c r="R26" s="47">
        <f>'[3]SEM 1 SD NEGERI'!R26+'[3]JULI SD NEGERI'!R26+'[3]AGUSTUS SD NEGERI '!R26+'[3]SEPTEMBER SD NEGERI  '!R26+'[3]OKTO SD NEGERI '!R26+'[3]NOP SD NEGERI '!R26+'[3]DES SD NEGERI '!R26</f>
        <v>446402100</v>
      </c>
      <c r="S26" s="47">
        <f>'[3]SEM 1 SD NEGERI'!S26+'[3]JULI SD NEGERI'!S26+'[3]AGUSTUS SD NEGERI '!S26+'[3]SEPTEMBER SD NEGERI  '!S26+'[3]OKTO SD NEGERI '!S26+'[3]NOP SD NEGERI '!S26+'[3]DES SD NEGERI '!S26</f>
        <v>0</v>
      </c>
      <c r="T26" s="47">
        <f>'[3]SEM 1 SD NEGERI'!T26+'[3]JULI SD NEGERI'!T26+'[3]AGUSTUS SD NEGERI '!T26+'[3]SEPTEMBER SD NEGERI  '!T26+'[3]OKTO SD NEGERI '!T26+'[3]NOP SD NEGERI '!T26+'[3]DES SD NEGERI '!T26</f>
        <v>0</v>
      </c>
      <c r="U26" s="47">
        <f>'[3]SEM 1 SD NEGERI'!U26+'[3]JULI SD NEGERI'!U26+'[3]AGUSTUS SD NEGERI '!U26+'[3]SEPTEMBER SD NEGERI  '!U26+'[3]OKTO SD NEGERI '!U26+'[3]NOP SD NEGERI '!U26+'[3]DES SD NEGERI '!U26</f>
        <v>150557900</v>
      </c>
      <c r="V26" s="47">
        <f>'[3]SEM 1 SD NEGERI'!V26+'[3]JULI SD NEGERI'!V26+'[3]AGUSTUS SD NEGERI '!V26+'[3]SEPTEMBER SD NEGERI  '!V26+'[3]OKTO SD NEGERI '!V26+'[3]NOP SD NEGERI '!V26+'[3]DES SD NEGERI '!V26</f>
        <v>0</v>
      </c>
      <c r="W26" s="47">
        <f>'[3]SEM 1 SD NEGERI'!W26+'[3]JULI SD NEGERI'!W26+'[3]AGUSTUS SD NEGERI '!W26+'[3]SEPTEMBER SD NEGERI  '!W26+'[3]OKTO SD NEGERI '!W26+'[3]NOP SD NEGERI '!W26+'[3]DES SD NEGERI '!W26</f>
        <v>0</v>
      </c>
      <c r="X26" s="47">
        <f t="shared" si="5"/>
        <v>596960000</v>
      </c>
      <c r="Y26" s="47">
        <f>'[3]SEM 1 SD NEGERI'!Y26+'[3]JULI SD NEGERI'!Y26+'[3]AGUSTUS SD NEGERI '!Y26+'[3]SEPTEMBER SD NEGERI  '!Y26+'[3]OKTO SD NEGERI '!Y26+'[3]NOP SD NEGERI '!Y26+'[3]DES SD NEGERI '!Y26</f>
        <v>32566658</v>
      </c>
      <c r="Z26" s="47">
        <f>'[3]SEM 1 SD NEGERI'!Z26+'[3]JULI SD NEGERI'!Z26+'[3]AGUSTUS SD NEGERI '!Z26+'[3]SEPTEMBER SD NEGERI  '!Z26+'[3]OKTO SD NEGERI '!Z26+'[3]NOP SD NEGERI '!Z26+'[3]DES SD NEGERI '!Z26</f>
        <v>32566658</v>
      </c>
      <c r="AA26" s="47">
        <f>'[3]SEM 1 SD NEGERI'!AA26+'[3]JULI SD NEGERI'!AA26+'[3]AGUSTUS SD NEGERI '!AA26+'[3]SEPTEMBER SD NEGERI  '!AA26+'[3]OKTO SD NEGERI '!AA26+'[3]NOP SD NEGERI '!AA26+'[3]DES SD NEGERI '!AA26</f>
        <v>0</v>
      </c>
      <c r="AB26" s="47">
        <f>'[3]SEM 1 SD NEGERI'!AB26+'[3]JULI SD NEGERI'!AB26+'[3]AGUSTUS SD NEGERI '!AB26+'[3]SEPTEMBER SD NEGERI  '!AB26+'[3]OKTO SD NEGERI '!AB26+'[3]NOP SD NEGERI '!AB26+'[3]DES SD NEGERI '!AB26</f>
        <v>78472000</v>
      </c>
      <c r="AC26" s="47">
        <f>'[3]SEM 1 SD NEGERI'!AC26+'[3]JULI SD NEGERI'!AC26+'[3]AGUSTUS SD NEGERI '!AC26+'[3]SEPTEMBER SD NEGERI  '!AC26+'[3]OKTO SD NEGERI '!AC26+'[3]NOP SD NEGERI '!AC26+'[3]DES SD NEGERI '!AC26</f>
        <v>0</v>
      </c>
      <c r="AD26" s="47">
        <f>'[3]SEM 1 SD NEGERI'!AD26+'[3]JULI SD NEGERI'!AD26+'[3]AGUSTUS SD NEGERI '!AD26+'[3]SEPTEMBER SD NEGERI  '!AD26+'[3]OKTO SD NEGERI '!AD26+'[3]NOP SD NEGERI '!AD26+'[3]DES SD NEGERI '!AD26</f>
        <v>0</v>
      </c>
      <c r="AE26" s="47">
        <f>'[3]SEM 1 SD NEGERI'!AE26+'[3]JULI SD NEGERI'!AE26+'[3]AGUSTUS SD NEGERI '!AE26+'[3]SEPTEMBER SD NEGERI  '!AE26+'[3]OKTO SD NEGERI '!AE26+'[3]NOP SD NEGERI '!AE26+'[3]DES SD NEGERI '!AE26</f>
        <v>60385900</v>
      </c>
      <c r="AF26" s="47">
        <f t="shared" si="6"/>
        <v>138857900</v>
      </c>
      <c r="AG26" s="47">
        <f>'[3]SEM 1 SD NEGERI'!AG26+'[3]JULI SD NEGERI'!AG26+'[3]AGUSTUS SD NEGERI '!AG26+'[3]SEPTEMBER SD NEGERI  '!AG26+'[3]OKTO SD NEGERI '!AG26+'[3]NOP SD NEGERI '!AG26+'[3]DES SD NEGERI '!AG26</f>
        <v>11700000</v>
      </c>
      <c r="AH26" s="47">
        <f>'[3]SEM 1 SD NEGERI'!AH26+'[3]JULI SD NEGERI'!AH26+'[3]AGUSTUS SD NEGERI '!AH26+'[3]SEPTEMBER SD NEGERI  '!AH26+'[3]OKTO SD NEGERI '!AH26+'[3]NOP SD NEGERI '!AH26+'[3]DES SD NEGERI '!AH26</f>
        <v>0</v>
      </c>
      <c r="AI26" s="47">
        <f>'[3]SEM 1 SD NEGERI'!AI26+'[3]JULI SD NEGERI'!AI26+'[3]AGUSTUS SD NEGERI '!AI26+'[3]SEPTEMBER SD NEGERI  '!AI26+'[3]OKTO SD NEGERI '!AI26+'[3]NOP SD NEGERI '!AI26+'[3]DES SD NEGERI '!AI26</f>
        <v>0</v>
      </c>
      <c r="AJ26" s="47">
        <f t="shared" si="7"/>
        <v>11700000</v>
      </c>
      <c r="AK26" s="47">
        <f>'[3]SEM 1 SD NEGERI'!AK26+'[3]JULI SD NEGERI'!AK26+'[3]AGUSTUS SD NEGERI '!AK26+'[3]SEPTEMBER SD NEGERI  '!AK26+'[3]OKTO SD NEGERI '!AK26+'[3]NOP SD NEGERI '!AK26+'[3]DES SD NEGERI '!AK26</f>
        <v>188418700</v>
      </c>
      <c r="AL26" s="47">
        <f>'[3]SEM 1 SD NEGERI'!AL26+'[3]JULI SD NEGERI'!AL26+'[3]AGUSTUS SD NEGERI '!AL26+'[3]SEPTEMBER SD NEGERI  '!AL26+'[3]OKTO SD NEGERI '!AL26+'[3]NOP SD NEGERI '!AL26+'[3]DES SD NEGERI '!AL26</f>
        <v>228176400</v>
      </c>
      <c r="AM26" s="47">
        <f>'[3]SEM 1 SD NEGERI'!AM26+'[3]JULI SD NEGERI'!AM26+'[3]AGUSTUS SD NEGERI '!AM26+'[3]SEPTEMBER SD NEGERI  '!AM26+'[3]OKTO SD NEGERI '!AM26+'[3]NOP SD NEGERI '!AM26+'[3]DES SD NEGERI '!AM26</f>
        <v>18800000</v>
      </c>
      <c r="AN26" s="47">
        <f>'[3]SEM 1 SD NEGERI'!AN26+'[3]JULI SD NEGERI'!AN26+'[3]AGUSTUS SD NEGERI '!AN26+'[3]SEPTEMBER SD NEGERI  '!AN26+'[3]OKTO SD NEGERI '!AN26+'[3]NOP SD NEGERI '!AN26+'[3]DES SD NEGERI '!AN26</f>
        <v>11007000</v>
      </c>
      <c r="AO26" s="47">
        <f>'[3]SEM 1 SD NEGERI'!AO26+'[3]JULI SD NEGERI'!AO26+'[3]AGUSTUS SD NEGERI '!AO26+'[3]SEPTEMBER SD NEGERI  '!AO26+'[3]OKTO SD NEGERI '!AO26+'[3]NOP SD NEGERI '!AO26+'[3]DES SD NEGERI '!AO26</f>
        <v>0</v>
      </c>
      <c r="AP26" s="47">
        <f t="shared" si="8"/>
        <v>446402100</v>
      </c>
      <c r="AQ26" s="47">
        <f>'[3]DES SD NEGERI '!AQ26</f>
        <v>469602</v>
      </c>
      <c r="AR26" s="47">
        <f>'[3]DES SD NEGERI '!AR26</f>
        <v>0</v>
      </c>
      <c r="AS26" s="47">
        <f>'[3]DES SD NEGERI '!AS26</f>
        <v>0</v>
      </c>
      <c r="AT26" s="47">
        <f>'[3]DES SD NEGERI '!AT26</f>
        <v>469602</v>
      </c>
      <c r="AV26" s="79">
        <f t="shared" si="9"/>
        <v>469602</v>
      </c>
      <c r="AW26" s="79">
        <f t="shared" si="10"/>
        <v>0</v>
      </c>
      <c r="AX26" s="5">
        <f t="shared" si="0"/>
        <v>0</v>
      </c>
      <c r="AY26" s="5">
        <f t="shared" si="1"/>
        <v>0</v>
      </c>
      <c r="AZ26" s="79">
        <f t="shared" si="11"/>
        <v>0</v>
      </c>
      <c r="BA26" s="79">
        <f t="shared" si="12"/>
        <v>0</v>
      </c>
      <c r="BB26" s="48">
        <v>90172000</v>
      </c>
      <c r="BC26" s="48">
        <v>60385900</v>
      </c>
      <c r="BD26" s="79">
        <f t="shared" si="2"/>
        <v>0</v>
      </c>
      <c r="BF26" s="79">
        <f t="shared" si="13"/>
        <v>90172000</v>
      </c>
      <c r="BG26" s="81">
        <f t="shared" si="14"/>
        <v>0</v>
      </c>
      <c r="BH26" s="79">
        <f t="shared" si="15"/>
        <v>0</v>
      </c>
      <c r="BJ26" s="79">
        <f t="shared" si="16"/>
        <v>0</v>
      </c>
      <c r="BL26" s="79">
        <f t="shared" si="17"/>
        <v>0</v>
      </c>
      <c r="BN26" s="82">
        <f>'[3]SEM 1 SD NEGERI'!AB26</f>
        <v>58100000</v>
      </c>
      <c r="BO26" s="82">
        <f>'[3]SEM 1 SD NEGERI'!AG26</f>
        <v>11700000</v>
      </c>
      <c r="BP26" s="82"/>
      <c r="BQ26" s="82">
        <f>'[3]SEM 1 SD NEGERI'!AE26</f>
        <v>0</v>
      </c>
      <c r="BR26" s="82"/>
      <c r="BS26" s="82">
        <f t="shared" si="18"/>
        <v>69800000</v>
      </c>
      <c r="BU26" s="91">
        <v>20372000</v>
      </c>
      <c r="BV26" s="91"/>
      <c r="BW26" s="91"/>
      <c r="BX26" s="91">
        <v>60385900</v>
      </c>
      <c r="BY26" s="91"/>
      <c r="BZ26" s="85">
        <f t="shared" si="19"/>
        <v>80757900</v>
      </c>
      <c r="CB26" s="79">
        <f t="shared" si="20"/>
        <v>20372000</v>
      </c>
      <c r="CC26" s="79">
        <f t="shared" si="21"/>
        <v>0</v>
      </c>
      <c r="CE26" s="79">
        <f t="shared" si="22"/>
        <v>60385900</v>
      </c>
      <c r="CG26" s="86">
        <f t="shared" si="23"/>
        <v>80757900</v>
      </c>
      <c r="CH26" s="86">
        <f t="shared" si="24"/>
        <v>0</v>
      </c>
      <c r="CJ26" s="86">
        <f t="shared" si="25"/>
        <v>150557900</v>
      </c>
      <c r="CK26" s="86">
        <f t="shared" si="26"/>
        <v>0</v>
      </c>
    </row>
    <row r="27" spans="1:89" ht="25.15" customHeight="1" x14ac:dyDescent="0.25">
      <c r="A27" s="56">
        <v>20</v>
      </c>
      <c r="B27" s="57" t="s">
        <v>86</v>
      </c>
      <c r="C27" s="40">
        <v>44074</v>
      </c>
      <c r="D27" s="40"/>
      <c r="E27" s="40"/>
      <c r="F27" s="39">
        <f>'[3]SEM 1 SD NEGERI'!F27+'[3]JULI SD NEGERI'!F27+'[3]AGUSTUS SD NEGERI '!F27+'[3]SEPTEMBER SD NEGERI  '!F27+'[3]OKTO SD NEGERI '!F27+'[3]NOP SD NEGERI '!F27+'[3]DES SD NEGERI '!F27</f>
        <v>25480000</v>
      </c>
      <c r="G27" s="39">
        <f>'[3]SEM 1 SD NEGERI'!G27+'[3]JULI SD NEGERI'!G27+'[3]AGUSTUS SD NEGERI '!G27+'[3]SEPTEMBER SD NEGERI  '!G27+'[3]OKTO SD NEGERI '!G27+'[3]NOP SD NEGERI '!G27+'[3]DES SD NEGERI '!G27</f>
        <v>25480000</v>
      </c>
      <c r="H27" s="39">
        <f>'[3]SEM 1 SD NEGERI'!H27+'[3]JULI SD NEGERI'!H27+'[3]AGUSTUS SD NEGERI '!H27+'[3]SEPTEMBER SD NEGERI  '!H27+'[3]OKTO SD NEGERI '!H27+'[3]NOP SD NEGERI '!H27+'[3]DES SD NEGERI '!H27</f>
        <v>0</v>
      </c>
      <c r="I27" s="39">
        <f>'[3]SEM 1 SD NEGERI'!I27+'[3]JULI SD NEGERI'!I27+'[3]AGUSTUS SD NEGERI '!I27+'[3]SEPTEMBER SD NEGERI  '!I27+'[3]OKTO SD NEGERI '!I27+'[3]NOP SD NEGERI '!I27+'[3]DES SD NEGERI '!I27</f>
        <v>0</v>
      </c>
      <c r="J27" s="39">
        <f>'[3]SEM 1 SD NEGERI'!J27+'[3]JULI SD NEGERI'!J27+'[3]AGUSTUS SD NEGERI '!J27+'[3]SEPTEMBER SD NEGERI  '!J27+'[3]OKTO SD NEGERI '!J27+'[3]NOP SD NEGERI '!J27+'[3]DES SD NEGERI '!J27</f>
        <v>0</v>
      </c>
      <c r="K27" s="39">
        <f>'[3]SEM 1 SD NEGERI'!K27+'[3]JULI SD NEGERI'!K27+'[3]AGUSTUS SD NEGERI '!K27+'[3]SEPTEMBER SD NEGERI  '!K27+'[3]OKTO SD NEGERI '!K27+'[3]NOP SD NEGERI '!K27+'[3]DES SD NEGERI '!K27</f>
        <v>0</v>
      </c>
      <c r="L27" s="39">
        <f t="shared" si="3"/>
        <v>51004074</v>
      </c>
      <c r="M27" s="39">
        <f>'[3]SEM 1 SD NEGERI'!M27+'[3]JULI SD NEGERI'!M27+'[3]AGUSTUS SD NEGERI '!M27+'[3]SEPTEMBER SD NEGERI  '!M27+'[3]OKTO SD NEGERI '!M27+'[3]NOP SD NEGERI '!M27+'[3]DES SD NEGERI '!M27</f>
        <v>0</v>
      </c>
      <c r="N27" s="39">
        <f>'[3]SEM 1 SD NEGERI'!N27+'[3]JULI SD NEGERI'!N27+'[3]AGUSTUS SD NEGERI '!N27+'[3]SEPTEMBER SD NEGERI  '!N27+'[3]OKTO SD NEGERI '!N27+'[3]NOP SD NEGERI '!N27+'[3]DES SD NEGERI '!N27</f>
        <v>9224</v>
      </c>
      <c r="O27" s="39">
        <f>'[3]SEM 1 SD NEGERI'!O27+'[3]JULI SD NEGERI'!O27+'[3]AGUSTUS SD NEGERI '!O27+'[3]SEPTEMBER SD NEGERI  '!O27+'[3]OKTO SD NEGERI '!O27+'[3]NOP SD NEGERI '!O27+'[3]DES SD NEGERI '!O27</f>
        <v>9224</v>
      </c>
      <c r="P27" s="39">
        <f t="shared" si="4"/>
        <v>50960000</v>
      </c>
      <c r="Q27" s="39">
        <f>'[3]SEM 1 SD NEGERI'!Q27+'[3]JULI SD NEGERI'!Q27+'[3]AGUSTUS SD NEGERI '!Q27+'[3]SEPTEMBER SD NEGERI  '!Q27+'[3]OKTO SD NEGERI '!Q27+'[3]NOP SD NEGERI '!Q27+'[3]DES SD NEGERI '!Q27</f>
        <v>0</v>
      </c>
      <c r="R27" s="63">
        <f>'[3]SEM 1 SD NEGERI'!R27+'[3]JULI SD NEGERI'!R27+'[3]AGUSTUS SD NEGERI '!R27+'[3]SEPTEMBER SD NEGERI  '!R27+'[3]OKTO SD NEGERI '!R27+'[3]NOP SD NEGERI '!R27+'[3]DES SD NEGERI '!R27</f>
        <v>48576800</v>
      </c>
      <c r="S27" s="39">
        <f>'[3]SEM 1 SD NEGERI'!S27+'[3]JULI SD NEGERI'!S27+'[3]AGUSTUS SD NEGERI '!S27+'[3]SEPTEMBER SD NEGERI  '!S27+'[3]OKTO SD NEGERI '!S27+'[3]NOP SD NEGERI '!S27+'[3]DES SD NEGERI '!S27</f>
        <v>0</v>
      </c>
      <c r="T27" s="39">
        <f>'[3]SEM 1 SD NEGERI'!T27+'[3]JULI SD NEGERI'!T27+'[3]AGUSTUS SD NEGERI '!T27+'[3]SEPTEMBER SD NEGERI  '!T27+'[3]OKTO SD NEGERI '!T27+'[3]NOP SD NEGERI '!T27+'[3]DES SD NEGERI '!T27</f>
        <v>0</v>
      </c>
      <c r="U27" s="63">
        <f>'[3]SEM 1 SD NEGERI'!U27+'[3]JULI SD NEGERI'!U27+'[3]AGUSTUS SD NEGERI '!U27+'[3]SEPTEMBER SD NEGERI  '!U27+'[3]OKTO SD NEGERI '!U27+'[3]NOP SD NEGERI '!U27+'[3]DES SD NEGERI '!U27</f>
        <v>2383200</v>
      </c>
      <c r="V27" s="39">
        <f>'[3]SEM 1 SD NEGERI'!V27+'[3]JULI SD NEGERI'!V27+'[3]AGUSTUS SD NEGERI '!V27+'[3]SEPTEMBER SD NEGERI  '!V27+'[3]OKTO SD NEGERI '!V27+'[3]NOP SD NEGERI '!V27+'[3]DES SD NEGERI '!V27</f>
        <v>0</v>
      </c>
      <c r="W27" s="39">
        <f>'[3]SEM 1 SD NEGERI'!W27+'[3]JULI SD NEGERI'!W27+'[3]AGUSTUS SD NEGERI '!W27+'[3]SEPTEMBER SD NEGERI  '!W27+'[3]OKTO SD NEGERI '!W27+'[3]NOP SD NEGERI '!W27+'[3]DES SD NEGERI '!W27</f>
        <v>0</v>
      </c>
      <c r="X27" s="39">
        <f t="shared" si="5"/>
        <v>50960000</v>
      </c>
      <c r="Y27" s="63">
        <f>'[3]SEM 1 SD NEGERI'!Y27+'[3]JULI SD NEGERI'!Y27+'[3]AGUSTUS SD NEGERI '!Y27+'[3]SEPTEMBER SD NEGERI  '!Y27+'[3]OKTO SD NEGERI '!Y27+'[3]NOP SD NEGERI '!Y27+'[3]DES SD NEGERI '!Y27</f>
        <v>0</v>
      </c>
      <c r="Z27" s="63">
        <f>'[3]SEM 1 SD NEGERI'!Z27+'[3]JULI SD NEGERI'!Z27+'[3]AGUSTUS SD NEGERI '!Z27+'[3]SEPTEMBER SD NEGERI  '!Z27+'[3]OKTO SD NEGERI '!Z27+'[3]NOP SD NEGERI '!Z27+'[3]DES SD NEGERI '!Z27</f>
        <v>0</v>
      </c>
      <c r="AA27" s="39">
        <f>'[3]SEM 1 SD NEGERI'!AA27+'[3]JULI SD NEGERI'!AA27+'[3]AGUSTUS SD NEGERI '!AA27+'[3]SEPTEMBER SD NEGERI  '!AA27+'[3]OKTO SD NEGERI '!AA27+'[3]NOP SD NEGERI '!AA27+'[3]DES SD NEGERI '!AA27</f>
        <v>0</v>
      </c>
      <c r="AB27" s="63">
        <f>'[3]SEM 1 SD NEGERI'!AB27+'[3]JULI SD NEGERI'!AB27+'[3]AGUSTUS SD NEGERI '!AB27+'[3]SEPTEMBER SD NEGERI  '!AB27+'[3]OKTO SD NEGERI '!AB27+'[3]NOP SD NEGERI '!AB27+'[3]DES SD NEGERI '!AB27</f>
        <v>1200000</v>
      </c>
      <c r="AC27" s="39">
        <f>'[3]SEM 1 SD NEGERI'!AC27+'[3]JULI SD NEGERI'!AC27+'[3]AGUSTUS SD NEGERI '!AC27+'[3]SEPTEMBER SD NEGERI  '!AC27+'[3]OKTO SD NEGERI '!AC27+'[3]NOP SD NEGERI '!AC27+'[3]DES SD NEGERI '!AC27</f>
        <v>0</v>
      </c>
      <c r="AD27" s="39">
        <f>'[3]SEM 1 SD NEGERI'!AD27+'[3]JULI SD NEGERI'!AD27+'[3]AGUSTUS SD NEGERI '!AD27+'[3]SEPTEMBER SD NEGERI  '!AD27+'[3]OKTO SD NEGERI '!AD27+'[3]NOP SD NEGERI '!AD27+'[3]DES SD NEGERI '!AD27</f>
        <v>0</v>
      </c>
      <c r="AE27" s="63">
        <f>'[3]SEM 1 SD NEGERI'!AE27+'[3]JULI SD NEGERI'!AE27+'[3]AGUSTUS SD NEGERI '!AE27+'[3]SEPTEMBER SD NEGERI  '!AE27+'[3]OKTO SD NEGERI '!AE27+'[3]NOP SD NEGERI '!AE27+'[3]DES SD NEGERI '!AE27</f>
        <v>1183200</v>
      </c>
      <c r="AF27" s="63">
        <f t="shared" si="6"/>
        <v>2383200</v>
      </c>
      <c r="AG27" s="63">
        <f>'[3]SEM 1 SD NEGERI'!AG27+'[3]JULI SD NEGERI'!AG27+'[3]AGUSTUS SD NEGERI '!AG27+'[3]SEPTEMBER SD NEGERI  '!AG27+'[3]OKTO SD NEGERI '!AG27+'[3]NOP SD NEGERI '!AG27+'[3]DES SD NEGERI '!AG27</f>
        <v>0</v>
      </c>
      <c r="AH27" s="39">
        <f>'[3]SEM 1 SD NEGERI'!AH27+'[3]JULI SD NEGERI'!AH27+'[3]AGUSTUS SD NEGERI '!AH27+'[3]SEPTEMBER SD NEGERI  '!AH27+'[3]OKTO SD NEGERI '!AH27+'[3]NOP SD NEGERI '!AH27+'[3]DES SD NEGERI '!AH27</f>
        <v>0</v>
      </c>
      <c r="AI27" s="39">
        <f>'[3]SEM 1 SD NEGERI'!AI27+'[3]JULI SD NEGERI'!AI27+'[3]AGUSTUS SD NEGERI '!AI27+'[3]SEPTEMBER SD NEGERI  '!AI27+'[3]OKTO SD NEGERI '!AI27+'[3]NOP SD NEGERI '!AI27+'[3]DES SD NEGERI '!AI27</f>
        <v>0</v>
      </c>
      <c r="AJ27" s="63">
        <f t="shared" si="7"/>
        <v>0</v>
      </c>
      <c r="AK27" s="63">
        <f>'[3]SEM 1 SD NEGERI'!AK27+'[3]JULI SD NEGERI'!AK27+'[3]AGUSTUS SD NEGERI '!AK27+'[3]SEPTEMBER SD NEGERI  '!AK27+'[3]OKTO SD NEGERI '!AK27+'[3]NOP SD NEGERI '!AK27+'[3]DES SD NEGERI '!AK27</f>
        <v>12215800</v>
      </c>
      <c r="AL27" s="63">
        <f>'[3]SEM 1 SD NEGERI'!AL27+'[3]JULI SD NEGERI'!AL27+'[3]AGUSTUS SD NEGERI '!AL27+'[3]SEPTEMBER SD NEGERI  '!AL27+'[3]OKTO SD NEGERI '!AL27+'[3]NOP SD NEGERI '!AL27+'[3]DES SD NEGERI '!AL27</f>
        <v>30961000</v>
      </c>
      <c r="AM27" s="63">
        <f>'[3]SEM 1 SD NEGERI'!AM27+'[3]JULI SD NEGERI'!AM27+'[3]AGUSTUS SD NEGERI '!AM27+'[3]SEPTEMBER SD NEGERI  '!AM27+'[3]OKTO SD NEGERI '!AM27+'[3]NOP SD NEGERI '!AM27+'[3]DES SD NEGERI '!AM27</f>
        <v>2300000</v>
      </c>
      <c r="AN27" s="63">
        <f>'[3]SEM 1 SD NEGERI'!AN27+'[3]JULI SD NEGERI'!AN27+'[3]AGUSTUS SD NEGERI '!AN27+'[3]SEPTEMBER SD NEGERI  '!AN27+'[3]OKTO SD NEGERI '!AN27+'[3]NOP SD NEGERI '!AN27+'[3]DES SD NEGERI '!AN27</f>
        <v>3100000</v>
      </c>
      <c r="AO27" s="39">
        <f>'[3]SEM 1 SD NEGERI'!AO27+'[3]JULI SD NEGERI'!AO27+'[3]AGUSTUS SD NEGERI '!AO27+'[3]SEPTEMBER SD NEGERI  '!AO27+'[3]OKTO SD NEGERI '!AO27+'[3]NOP SD NEGERI '!AO27+'[3]DES SD NEGERI '!AO27</f>
        <v>0</v>
      </c>
      <c r="AP27" s="63">
        <f t="shared" si="8"/>
        <v>48576800</v>
      </c>
      <c r="AQ27" s="39">
        <f>'[3]DES SD NEGERI '!AQ27</f>
        <v>44074</v>
      </c>
      <c r="AR27" s="39">
        <f>'[3]DES SD NEGERI '!AR27</f>
        <v>0</v>
      </c>
      <c r="AS27" s="39">
        <f>'[3]DES SD NEGERI '!AS27</f>
        <v>0</v>
      </c>
      <c r="AT27" s="39">
        <f>'[3]DES SD NEGERI '!AT27</f>
        <v>44074</v>
      </c>
      <c r="AV27" s="5">
        <f t="shared" si="9"/>
        <v>44074</v>
      </c>
      <c r="AW27" s="5">
        <f t="shared" si="10"/>
        <v>0</v>
      </c>
      <c r="AX27" s="5">
        <f t="shared" si="0"/>
        <v>0</v>
      </c>
      <c r="AY27" s="5">
        <f t="shared" si="1"/>
        <v>0</v>
      </c>
      <c r="AZ27" s="64">
        <f t="shared" si="11"/>
        <v>0</v>
      </c>
      <c r="BA27" s="64">
        <f t="shared" si="12"/>
        <v>0</v>
      </c>
      <c r="BC27">
        <v>2383200</v>
      </c>
      <c r="BD27" s="5">
        <f t="shared" si="2"/>
        <v>-1200000</v>
      </c>
      <c r="BF27" s="64">
        <f t="shared" si="13"/>
        <v>1200000</v>
      </c>
      <c r="BG27" s="66">
        <f t="shared" si="14"/>
        <v>1200000</v>
      </c>
      <c r="BH27" s="64">
        <f t="shared" si="15"/>
        <v>0</v>
      </c>
      <c r="BJ27" s="64">
        <f t="shared" si="16"/>
        <v>0</v>
      </c>
      <c r="BL27" s="64">
        <f t="shared" si="17"/>
        <v>-1200000</v>
      </c>
      <c r="BN27" s="67">
        <f>'[3]SEM 1 SD NEGERI'!AB27</f>
        <v>1200000</v>
      </c>
      <c r="BO27" s="67">
        <f>'[3]SEM 1 SD NEGERI'!AG27</f>
        <v>0</v>
      </c>
      <c r="BP27" s="67"/>
      <c r="BQ27" s="67">
        <f>'[3]SEM 1 SD NEGERI'!AE27</f>
        <v>0</v>
      </c>
      <c r="BR27" s="67"/>
      <c r="BS27" s="67">
        <f t="shared" si="18"/>
        <v>1200000</v>
      </c>
      <c r="BU27" s="74"/>
      <c r="BV27" s="75"/>
      <c r="BW27" s="75"/>
      <c r="BX27" s="75">
        <v>1183200</v>
      </c>
      <c r="BY27" s="38"/>
      <c r="BZ27" s="60">
        <f t="shared" si="19"/>
        <v>1183200</v>
      </c>
      <c r="CB27" s="64">
        <f t="shared" si="20"/>
        <v>0</v>
      </c>
      <c r="CC27" s="64">
        <f t="shared" si="21"/>
        <v>0</v>
      </c>
      <c r="CE27" s="64">
        <f t="shared" si="22"/>
        <v>1183200</v>
      </c>
      <c r="CG27" s="69">
        <f t="shared" si="23"/>
        <v>1183200</v>
      </c>
      <c r="CH27" s="69">
        <f t="shared" si="24"/>
        <v>0</v>
      </c>
      <c r="CJ27" s="69">
        <f t="shared" si="25"/>
        <v>2383200</v>
      </c>
      <c r="CK27" s="69">
        <f t="shared" si="26"/>
        <v>0</v>
      </c>
    </row>
    <row r="28" spans="1:89" ht="25.15" customHeight="1" x14ac:dyDescent="0.25">
      <c r="A28" s="56">
        <v>21</v>
      </c>
      <c r="B28" s="57" t="s">
        <v>87</v>
      </c>
      <c r="C28" s="40">
        <v>249491</v>
      </c>
      <c r="D28" s="40"/>
      <c r="E28" s="40">
        <v>0</v>
      </c>
      <c r="F28" s="39">
        <f>'[3]SEM 1 SD NEGERI'!F28+'[3]JULI SD NEGERI'!F28+'[3]AGUSTUS SD NEGERI '!F28+'[3]SEPTEMBER SD NEGERI  '!F28+'[3]OKTO SD NEGERI '!F28+'[3]NOP SD NEGERI '!F28+'[3]DES SD NEGERI '!F28</f>
        <v>293020000</v>
      </c>
      <c r="G28" s="39">
        <f>'[3]SEM 1 SD NEGERI'!G28+'[3]JULI SD NEGERI'!G28+'[3]AGUSTUS SD NEGERI '!G28+'[3]SEPTEMBER SD NEGERI  '!G28+'[3]OKTO SD NEGERI '!G28+'[3]NOP SD NEGERI '!G28+'[3]DES SD NEGERI '!G28</f>
        <v>293020000</v>
      </c>
      <c r="H28" s="39">
        <f>'[3]SEM 1 SD NEGERI'!H28+'[3]JULI SD NEGERI'!H28+'[3]AGUSTUS SD NEGERI '!H28+'[3]SEPTEMBER SD NEGERI  '!H28+'[3]OKTO SD NEGERI '!H28+'[3]NOP SD NEGERI '!H28+'[3]DES SD NEGERI '!H28</f>
        <v>0</v>
      </c>
      <c r="I28" s="39">
        <f>'[3]SEM 1 SD NEGERI'!I28+'[3]JULI SD NEGERI'!I28+'[3]AGUSTUS SD NEGERI '!I28+'[3]SEPTEMBER SD NEGERI  '!I28+'[3]OKTO SD NEGERI '!I28+'[3]NOP SD NEGERI '!I28+'[3]DES SD NEGERI '!I28</f>
        <v>0</v>
      </c>
      <c r="J28" s="39">
        <f>'[3]SEM 1 SD NEGERI'!J28+'[3]JULI SD NEGERI'!J28+'[3]AGUSTUS SD NEGERI '!J28+'[3]SEPTEMBER SD NEGERI  '!J28+'[3]OKTO SD NEGERI '!J28+'[3]NOP SD NEGERI '!J28+'[3]DES SD NEGERI '!J28</f>
        <v>0</v>
      </c>
      <c r="K28" s="39">
        <f>'[3]SEM 1 SD NEGERI'!K28+'[3]JULI SD NEGERI'!K28+'[3]AGUSTUS SD NEGERI '!K28+'[3]SEPTEMBER SD NEGERI  '!K28+'[3]OKTO SD NEGERI '!K28+'[3]NOP SD NEGERI '!K28+'[3]DES SD NEGERI '!K28</f>
        <v>0</v>
      </c>
      <c r="L28" s="39">
        <f t="shared" si="3"/>
        <v>586289491</v>
      </c>
      <c r="M28" s="39">
        <f>'[3]SEM 1 SD NEGERI'!M28+'[3]JULI SD NEGERI'!M28+'[3]AGUSTUS SD NEGERI '!M28+'[3]SEPTEMBER SD NEGERI  '!M28+'[3]OKTO SD NEGERI '!M28+'[3]NOP SD NEGERI '!M28+'[3]DES SD NEGERI '!M28</f>
        <v>0</v>
      </c>
      <c r="N28" s="39">
        <f>'[3]SEM 1 SD NEGERI'!N28+'[3]JULI SD NEGERI'!N28+'[3]AGUSTUS SD NEGERI '!N28+'[3]SEPTEMBER SD NEGERI  '!N28+'[3]OKTO SD NEGERI '!N28+'[3]NOP SD NEGERI '!N28+'[3]DES SD NEGERI '!N28</f>
        <v>196417</v>
      </c>
      <c r="O28" s="39">
        <f>'[3]SEM 1 SD NEGERI'!O28+'[3]JULI SD NEGERI'!O28+'[3]AGUSTUS SD NEGERI '!O28+'[3]SEPTEMBER SD NEGERI  '!O28+'[3]OKTO SD NEGERI '!O28+'[3]NOP SD NEGERI '!O28+'[3]DES SD NEGERI '!O28</f>
        <v>196417</v>
      </c>
      <c r="P28" s="39">
        <f t="shared" si="4"/>
        <v>586040000</v>
      </c>
      <c r="Q28" s="39">
        <f>'[3]SEM 1 SD NEGERI'!Q28+'[3]JULI SD NEGERI'!Q28+'[3]AGUSTUS SD NEGERI '!Q28+'[3]SEPTEMBER SD NEGERI  '!Q28+'[3]OKTO SD NEGERI '!Q28+'[3]NOP SD NEGERI '!Q28+'[3]DES SD NEGERI '!Q28</f>
        <v>0</v>
      </c>
      <c r="R28" s="63">
        <f>'[3]SEM 1 SD NEGERI'!R28+'[3]JULI SD NEGERI'!R28+'[3]AGUSTUS SD NEGERI '!R28+'[3]SEPTEMBER SD NEGERI  '!R28+'[3]OKTO SD NEGERI '!R28+'[3]NOP SD NEGERI '!R28+'[3]DES SD NEGERI '!R28</f>
        <v>427777500</v>
      </c>
      <c r="S28" s="39">
        <f>'[3]SEM 1 SD NEGERI'!S28+'[3]JULI SD NEGERI'!S28+'[3]AGUSTUS SD NEGERI '!S28+'[3]SEPTEMBER SD NEGERI  '!S28+'[3]OKTO SD NEGERI '!S28+'[3]NOP SD NEGERI '!S28+'[3]DES SD NEGERI '!S28</f>
        <v>0</v>
      </c>
      <c r="T28" s="39">
        <f>'[3]SEM 1 SD NEGERI'!T28+'[3]JULI SD NEGERI'!T28+'[3]AGUSTUS SD NEGERI '!T28+'[3]SEPTEMBER SD NEGERI  '!T28+'[3]OKTO SD NEGERI '!T28+'[3]NOP SD NEGERI '!T28+'[3]DES SD NEGERI '!T28</f>
        <v>0</v>
      </c>
      <c r="U28" s="63">
        <f>'[3]SEM 1 SD NEGERI'!U28+'[3]JULI SD NEGERI'!U28+'[3]AGUSTUS SD NEGERI '!U28+'[3]SEPTEMBER SD NEGERI  '!U28+'[3]OKTO SD NEGERI '!U28+'[3]NOP SD NEGERI '!U28+'[3]DES SD NEGERI '!U28</f>
        <v>158262500</v>
      </c>
      <c r="V28" s="39">
        <f>'[3]SEM 1 SD NEGERI'!V28+'[3]JULI SD NEGERI'!V28+'[3]AGUSTUS SD NEGERI '!V28+'[3]SEPTEMBER SD NEGERI  '!V28+'[3]OKTO SD NEGERI '!V28+'[3]NOP SD NEGERI '!V28+'[3]DES SD NEGERI '!V28</f>
        <v>0</v>
      </c>
      <c r="W28" s="39">
        <f>'[3]SEM 1 SD NEGERI'!W28+'[3]JULI SD NEGERI'!W28+'[3]AGUSTUS SD NEGERI '!W28+'[3]SEPTEMBER SD NEGERI  '!W28+'[3]OKTO SD NEGERI '!W28+'[3]NOP SD NEGERI '!W28+'[3]DES SD NEGERI '!W28</f>
        <v>0</v>
      </c>
      <c r="X28" s="39">
        <f t="shared" si="5"/>
        <v>586040000</v>
      </c>
      <c r="Y28" s="63">
        <f>'[3]SEM 1 SD NEGERI'!Y28+'[3]JULI SD NEGERI'!Y28+'[3]AGUSTUS SD NEGERI '!Y28+'[3]SEPTEMBER SD NEGERI  '!Y28+'[3]OKTO SD NEGERI '!Y28+'[3]NOP SD NEGERI '!Y28+'[3]DES SD NEGERI '!Y28</f>
        <v>37817305</v>
      </c>
      <c r="Z28" s="63">
        <f>'[3]SEM 1 SD NEGERI'!Z28+'[3]JULI SD NEGERI'!Z28+'[3]AGUSTUS SD NEGERI '!Z28+'[3]SEPTEMBER SD NEGERI  '!Z28+'[3]OKTO SD NEGERI '!Z28+'[3]NOP SD NEGERI '!Z28+'[3]DES SD NEGERI '!Z28</f>
        <v>37817305</v>
      </c>
      <c r="AA28" s="39">
        <f>'[3]SEM 1 SD NEGERI'!AA28+'[3]JULI SD NEGERI'!AA28+'[3]AGUSTUS SD NEGERI '!AA28+'[3]SEPTEMBER SD NEGERI  '!AA28+'[3]OKTO SD NEGERI '!AA28+'[3]NOP SD NEGERI '!AA28+'[3]DES SD NEGERI '!AA28</f>
        <v>0</v>
      </c>
      <c r="AB28" s="63">
        <f>'[3]SEM 1 SD NEGERI'!AB28+'[3]JULI SD NEGERI'!AB28+'[3]AGUSTUS SD NEGERI '!AB28+'[3]SEPTEMBER SD NEGERI  '!AB28+'[3]OKTO SD NEGERI '!AB28+'[3]NOP SD NEGERI '!AB28+'[3]DES SD NEGERI '!AB28</f>
        <v>86100000</v>
      </c>
      <c r="AC28" s="39">
        <f>'[3]SEM 1 SD NEGERI'!AC28+'[3]JULI SD NEGERI'!AC28+'[3]AGUSTUS SD NEGERI '!AC28+'[3]SEPTEMBER SD NEGERI  '!AC28+'[3]OKTO SD NEGERI '!AC28+'[3]NOP SD NEGERI '!AC28+'[3]DES SD NEGERI '!AC28</f>
        <v>0</v>
      </c>
      <c r="AD28" s="39">
        <f>'[3]SEM 1 SD NEGERI'!AD28+'[3]JULI SD NEGERI'!AD28+'[3]AGUSTUS SD NEGERI '!AD28+'[3]SEPTEMBER SD NEGERI  '!AD28+'[3]OKTO SD NEGERI '!AD28+'[3]NOP SD NEGERI '!AD28+'[3]DES SD NEGERI '!AD28</f>
        <v>0</v>
      </c>
      <c r="AE28" s="63">
        <f>'[3]SEM 1 SD NEGERI'!AE28+'[3]JULI SD NEGERI'!AE28+'[3]AGUSTUS SD NEGERI '!AE28+'[3]SEPTEMBER SD NEGERI  '!AE28+'[3]OKTO SD NEGERI '!AE28+'[3]NOP SD NEGERI '!AE28+'[3]DES SD NEGERI '!AE28</f>
        <v>37387500</v>
      </c>
      <c r="AF28" s="63">
        <f t="shared" si="6"/>
        <v>123487500</v>
      </c>
      <c r="AG28" s="63">
        <f>'[3]SEM 1 SD NEGERI'!AG28+'[3]JULI SD NEGERI'!AG28+'[3]AGUSTUS SD NEGERI '!AG28+'[3]SEPTEMBER SD NEGERI  '!AG28+'[3]OKTO SD NEGERI '!AG28+'[3]NOP SD NEGERI '!AG28+'[3]DES SD NEGERI '!AG28</f>
        <v>34775000</v>
      </c>
      <c r="AH28" s="39">
        <f>'[3]SEM 1 SD NEGERI'!AH28+'[3]JULI SD NEGERI'!AH28+'[3]AGUSTUS SD NEGERI '!AH28+'[3]SEPTEMBER SD NEGERI  '!AH28+'[3]OKTO SD NEGERI '!AH28+'[3]NOP SD NEGERI '!AH28+'[3]DES SD NEGERI '!AH28</f>
        <v>0</v>
      </c>
      <c r="AI28" s="39">
        <f>'[3]SEM 1 SD NEGERI'!AI28+'[3]JULI SD NEGERI'!AI28+'[3]AGUSTUS SD NEGERI '!AI28+'[3]SEPTEMBER SD NEGERI  '!AI28+'[3]OKTO SD NEGERI '!AI28+'[3]NOP SD NEGERI '!AI28+'[3]DES SD NEGERI '!AI28</f>
        <v>0</v>
      </c>
      <c r="AJ28" s="63">
        <f t="shared" si="7"/>
        <v>34775000</v>
      </c>
      <c r="AK28" s="63">
        <f>'[3]SEM 1 SD NEGERI'!AK28+'[3]JULI SD NEGERI'!AK28+'[3]AGUSTUS SD NEGERI '!AK28+'[3]SEPTEMBER SD NEGERI  '!AK28+'[3]OKTO SD NEGERI '!AK28+'[3]NOP SD NEGERI '!AK28+'[3]DES SD NEGERI '!AK28</f>
        <v>138818880</v>
      </c>
      <c r="AL28" s="63">
        <f>'[3]SEM 1 SD NEGERI'!AL28+'[3]JULI SD NEGERI'!AL28+'[3]AGUSTUS SD NEGERI '!AL28+'[3]SEPTEMBER SD NEGERI  '!AL28+'[3]OKTO SD NEGERI '!AL28+'[3]NOP SD NEGERI '!AL28+'[3]DES SD NEGERI '!AL28</f>
        <v>212344620</v>
      </c>
      <c r="AM28" s="63">
        <f>'[3]SEM 1 SD NEGERI'!AM28+'[3]JULI SD NEGERI'!AM28+'[3]AGUSTUS SD NEGERI '!AM28+'[3]SEPTEMBER SD NEGERI  '!AM28+'[3]OKTO SD NEGERI '!AM28+'[3]NOP SD NEGERI '!AM28+'[3]DES SD NEGERI '!AM28</f>
        <v>25335000</v>
      </c>
      <c r="AN28" s="63">
        <f>'[3]SEM 1 SD NEGERI'!AN28+'[3]JULI SD NEGERI'!AN28+'[3]AGUSTUS SD NEGERI '!AN28+'[3]SEPTEMBER SD NEGERI  '!AN28+'[3]OKTO SD NEGERI '!AN28+'[3]NOP SD NEGERI '!AN28+'[3]DES SD NEGERI '!AN28</f>
        <v>51279000</v>
      </c>
      <c r="AO28" s="39">
        <f>'[3]SEM 1 SD NEGERI'!AO28+'[3]JULI SD NEGERI'!AO28+'[3]AGUSTUS SD NEGERI '!AO28+'[3]SEPTEMBER SD NEGERI  '!AO28+'[3]OKTO SD NEGERI '!AO28+'[3]NOP SD NEGERI '!AO28+'[3]DES SD NEGERI '!AO28</f>
        <v>0</v>
      </c>
      <c r="AP28" s="63">
        <f t="shared" si="8"/>
        <v>427777500</v>
      </c>
      <c r="AQ28" s="39">
        <f>'[3]DES SD NEGERI '!AQ28</f>
        <v>249491</v>
      </c>
      <c r="AR28" s="39">
        <f>'[3]DES SD NEGERI '!AR28</f>
        <v>0</v>
      </c>
      <c r="AS28" s="39">
        <f>'[3]DES SD NEGERI '!AS28</f>
        <v>0</v>
      </c>
      <c r="AT28" s="39">
        <f>'[3]DES SD NEGERI '!AT28</f>
        <v>249491</v>
      </c>
      <c r="AV28" s="5">
        <f t="shared" si="9"/>
        <v>249491</v>
      </c>
      <c r="AW28" s="5">
        <f t="shared" si="10"/>
        <v>0</v>
      </c>
      <c r="AX28" s="5">
        <f t="shared" si="0"/>
        <v>0</v>
      </c>
      <c r="AY28" s="5">
        <f t="shared" si="1"/>
        <v>0</v>
      </c>
      <c r="AZ28" s="64">
        <f t="shared" si="11"/>
        <v>0</v>
      </c>
      <c r="BA28" s="64">
        <f t="shared" si="12"/>
        <v>0</v>
      </c>
      <c r="BB28">
        <v>138475000</v>
      </c>
      <c r="BC28">
        <v>37387400</v>
      </c>
      <c r="BD28" s="5">
        <f t="shared" si="2"/>
        <v>17600000</v>
      </c>
      <c r="BF28" s="64">
        <f t="shared" si="13"/>
        <v>120875000</v>
      </c>
      <c r="BG28" s="66">
        <f t="shared" si="14"/>
        <v>-100</v>
      </c>
      <c r="BH28" s="64">
        <f t="shared" si="15"/>
        <v>0</v>
      </c>
      <c r="BJ28" s="64">
        <f t="shared" si="16"/>
        <v>0</v>
      </c>
      <c r="BL28" s="64">
        <f t="shared" si="17"/>
        <v>100</v>
      </c>
      <c r="BN28" s="67">
        <f>'[3]SEM 1 SD NEGERI'!AB28</f>
        <v>61150000</v>
      </c>
      <c r="BO28" s="67">
        <f>'[3]SEM 1 SD NEGERI'!AG28</f>
        <v>30875000</v>
      </c>
      <c r="BP28" s="67"/>
      <c r="BQ28" s="67">
        <f>'[3]SEM 1 SD NEGERI'!AE28</f>
        <v>8537400</v>
      </c>
      <c r="BR28" s="67"/>
      <c r="BS28" s="67">
        <f t="shared" si="18"/>
        <v>100562400</v>
      </c>
      <c r="BU28" s="59">
        <v>38150000</v>
      </c>
      <c r="BV28" s="59">
        <v>10100000</v>
      </c>
      <c r="BW28" s="59"/>
      <c r="BX28" s="59">
        <v>28850100</v>
      </c>
      <c r="BY28" s="38"/>
      <c r="BZ28" s="60">
        <f t="shared" si="19"/>
        <v>77100100</v>
      </c>
      <c r="CB28" s="64">
        <f t="shared" si="20"/>
        <v>24950000</v>
      </c>
      <c r="CC28" s="64">
        <f t="shared" si="21"/>
        <v>3900000</v>
      </c>
      <c r="CE28" s="64">
        <f t="shared" si="22"/>
        <v>28850100</v>
      </c>
      <c r="CG28" s="69">
        <f t="shared" si="23"/>
        <v>57700100</v>
      </c>
      <c r="CH28" s="69">
        <f t="shared" si="24"/>
        <v>19400000</v>
      </c>
      <c r="CJ28" s="69">
        <f t="shared" si="25"/>
        <v>177662500</v>
      </c>
      <c r="CK28" s="69">
        <f t="shared" si="26"/>
        <v>-19400000</v>
      </c>
    </row>
    <row r="29" spans="1:89" s="73" customFormat="1" ht="24.95" customHeight="1" x14ac:dyDescent="0.25">
      <c r="A29" s="70">
        <v>22</v>
      </c>
      <c r="B29" s="71" t="s">
        <v>88</v>
      </c>
      <c r="C29" s="72">
        <v>541902</v>
      </c>
      <c r="D29" s="72"/>
      <c r="E29" s="72">
        <v>0</v>
      </c>
      <c r="F29" s="63">
        <f>'[3]SEM 1 SD NEGERI'!F29+'[3]JULI SD NEGERI'!F29+'[3]AGUSTUS SD NEGERI '!F29+'[3]SEPTEMBER SD NEGERI  '!F29+'[3]OKTO SD NEGERI '!F29+'[3]NOP SD NEGERI '!F29+'[3]DES SD NEGERI '!F29</f>
        <v>227045000</v>
      </c>
      <c r="G29" s="63">
        <f>'[3]SEM 1 SD NEGERI'!G29+'[3]JULI SD NEGERI'!G29+'[3]AGUSTUS SD NEGERI '!G29+'[3]SEPTEMBER SD NEGERI  '!G29+'[3]OKTO SD NEGERI '!G29+'[3]NOP SD NEGERI '!G29+'[3]DES SD NEGERI '!G29</f>
        <v>227045000</v>
      </c>
      <c r="H29" s="63">
        <f>'[3]SEM 1 SD NEGERI'!H29+'[3]JULI SD NEGERI'!H29+'[3]AGUSTUS SD NEGERI '!H29+'[3]SEPTEMBER SD NEGERI  '!H29+'[3]OKTO SD NEGERI '!H29+'[3]NOP SD NEGERI '!H29+'[3]DES SD NEGERI '!H29</f>
        <v>0</v>
      </c>
      <c r="I29" s="39">
        <f>'[3]SEM 1 SD NEGERI'!I29+'[3]JULI SD NEGERI'!I29+'[3]AGUSTUS SD NEGERI '!I29+'[3]SEPTEMBER SD NEGERI  '!I29+'[3]OKTO SD NEGERI '!I29+'[3]NOP SD NEGERI '!I29+'[3]DES SD NEGERI '!I29</f>
        <v>0</v>
      </c>
      <c r="J29" s="63">
        <f>'[3]SEM 1 SD NEGERI'!J29+'[3]JULI SD NEGERI'!J29+'[3]AGUSTUS SD NEGERI '!J29+'[3]SEPTEMBER SD NEGERI  '!J29+'[3]OKTO SD NEGERI '!J29+'[3]NOP SD NEGERI '!J29+'[3]DES SD NEGERI '!J29</f>
        <v>0</v>
      </c>
      <c r="K29" s="63">
        <f>'[3]SEM 1 SD NEGERI'!K29+'[3]JULI SD NEGERI'!K29+'[3]AGUSTUS SD NEGERI '!K29+'[3]SEPTEMBER SD NEGERI  '!K29+'[3]OKTO SD NEGERI '!K29+'[3]NOP SD NEGERI '!K29+'[3]DES SD NEGERI '!K29</f>
        <v>0</v>
      </c>
      <c r="L29" s="63">
        <f t="shared" si="3"/>
        <v>454631902</v>
      </c>
      <c r="M29" s="63">
        <f>'[3]SEM 1 SD NEGERI'!M29+'[3]JULI SD NEGERI'!M29+'[3]AGUSTUS SD NEGERI '!M29+'[3]SEPTEMBER SD NEGERI  '!M29+'[3]OKTO SD NEGERI '!M29+'[3]NOP SD NEGERI '!M29+'[3]DES SD NEGERI '!M29</f>
        <v>0</v>
      </c>
      <c r="N29" s="63">
        <f>'[3]SEM 1 SD NEGERI'!N29+'[3]JULI SD NEGERI'!N29+'[3]AGUSTUS SD NEGERI '!N29+'[3]SEPTEMBER SD NEGERI  '!N29+'[3]OKTO SD NEGERI '!N29+'[3]NOP SD NEGERI '!N29+'[3]DES SD NEGERI '!N29</f>
        <v>255838</v>
      </c>
      <c r="O29" s="63">
        <f>'[3]SEM 1 SD NEGERI'!O29+'[3]JULI SD NEGERI'!O29+'[3]AGUSTUS SD NEGERI '!O29+'[3]SEPTEMBER SD NEGERI  '!O29+'[3]OKTO SD NEGERI '!O29+'[3]NOP SD NEGERI '!O29+'[3]DES SD NEGERI '!O29</f>
        <v>255838</v>
      </c>
      <c r="P29" s="63">
        <f t="shared" si="4"/>
        <v>454090000</v>
      </c>
      <c r="Q29" s="63">
        <f>'[3]SEM 1 SD NEGERI'!Q29+'[3]JULI SD NEGERI'!Q29+'[3]AGUSTUS SD NEGERI '!Q29+'[3]SEPTEMBER SD NEGERI  '!Q29+'[3]OKTO SD NEGERI '!Q29+'[3]NOP SD NEGERI '!Q29+'[3]DES SD NEGERI '!Q29</f>
        <v>0</v>
      </c>
      <c r="R29" s="63">
        <f>'[3]SEM 1 SD NEGERI'!R29+'[3]JULI SD NEGERI'!R29+'[3]AGUSTUS SD NEGERI '!R29+'[3]SEPTEMBER SD NEGERI  '!R29+'[3]OKTO SD NEGERI '!R29+'[3]NOP SD NEGERI '!R29+'[3]DES SD NEGERI '!R29</f>
        <v>370166000</v>
      </c>
      <c r="S29" s="63">
        <f>'[3]SEM 1 SD NEGERI'!S29+'[3]JULI SD NEGERI'!S29+'[3]AGUSTUS SD NEGERI '!S29+'[3]SEPTEMBER SD NEGERI  '!S29+'[3]OKTO SD NEGERI '!S29+'[3]NOP SD NEGERI '!S29+'[3]DES SD NEGERI '!S29</f>
        <v>0</v>
      </c>
      <c r="T29" s="63">
        <f>'[3]SEM 1 SD NEGERI'!T29+'[3]JULI SD NEGERI'!T29+'[3]AGUSTUS SD NEGERI '!T29+'[3]SEPTEMBER SD NEGERI  '!T29+'[3]OKTO SD NEGERI '!T29+'[3]NOP SD NEGERI '!T29+'[3]DES SD NEGERI '!T29</f>
        <v>0</v>
      </c>
      <c r="U29" s="63">
        <f>'[3]SEM 1 SD NEGERI'!U29+'[3]JULI SD NEGERI'!U29+'[3]AGUSTUS SD NEGERI '!U29+'[3]SEPTEMBER SD NEGERI  '!U29+'[3]OKTO SD NEGERI '!U29+'[3]NOP SD NEGERI '!U29+'[3]DES SD NEGERI '!U29</f>
        <v>83924000</v>
      </c>
      <c r="V29" s="63">
        <f>'[3]SEM 1 SD NEGERI'!V29+'[3]JULI SD NEGERI'!V29+'[3]AGUSTUS SD NEGERI '!V29+'[3]SEPTEMBER SD NEGERI  '!V29+'[3]OKTO SD NEGERI '!V29+'[3]NOP SD NEGERI '!V29+'[3]DES SD NEGERI '!V29</f>
        <v>0</v>
      </c>
      <c r="W29" s="63">
        <f>'[3]SEM 1 SD NEGERI'!W29+'[3]JULI SD NEGERI'!W29+'[3]AGUSTUS SD NEGERI '!W29+'[3]SEPTEMBER SD NEGERI  '!W29+'[3]OKTO SD NEGERI '!W29+'[3]NOP SD NEGERI '!W29+'[3]DES SD NEGERI '!W29</f>
        <v>0</v>
      </c>
      <c r="X29" s="63">
        <f t="shared" si="5"/>
        <v>454090000</v>
      </c>
      <c r="Y29" s="63">
        <f>'[3]SEM 1 SD NEGERI'!Y29+'[3]JULI SD NEGERI'!Y29+'[3]AGUSTUS SD NEGERI '!Y29+'[3]SEPTEMBER SD NEGERI  '!Y29+'[3]OKTO SD NEGERI '!Y29+'[3]NOP SD NEGERI '!Y29+'[3]DES SD NEGERI '!Y29</f>
        <v>23175400</v>
      </c>
      <c r="Z29" s="63">
        <f>'[3]SEM 1 SD NEGERI'!Z29+'[3]JULI SD NEGERI'!Z29+'[3]AGUSTUS SD NEGERI '!Z29+'[3]SEPTEMBER SD NEGERI  '!Z29+'[3]OKTO SD NEGERI '!Z29+'[3]NOP SD NEGERI '!Z29+'[3]DES SD NEGERI '!Z29</f>
        <v>23175400</v>
      </c>
      <c r="AA29" s="63">
        <f>'[3]SEM 1 SD NEGERI'!AA29+'[3]JULI SD NEGERI'!AA29+'[3]AGUSTUS SD NEGERI '!AA29+'[3]SEPTEMBER SD NEGERI  '!AA29+'[3]OKTO SD NEGERI '!AA29+'[3]NOP SD NEGERI '!AA29+'[3]DES SD NEGERI '!AA29</f>
        <v>0</v>
      </c>
      <c r="AB29" s="63">
        <f>'[3]SEM 1 SD NEGERI'!AB29+'[3]JULI SD NEGERI'!AB29+'[3]AGUSTUS SD NEGERI '!AB29+'[3]SEPTEMBER SD NEGERI  '!AB29+'[3]OKTO SD NEGERI '!AB29+'[3]NOP SD NEGERI '!AB29+'[3]DES SD NEGERI '!AB29</f>
        <v>22000000</v>
      </c>
      <c r="AC29" s="63">
        <f>'[3]SEM 1 SD NEGERI'!AC29+'[3]JULI SD NEGERI'!AC29+'[3]AGUSTUS SD NEGERI '!AC29+'[3]SEPTEMBER SD NEGERI  '!AC29+'[3]OKTO SD NEGERI '!AC29+'[3]NOP SD NEGERI '!AC29+'[3]DES SD NEGERI '!AC29</f>
        <v>0</v>
      </c>
      <c r="AD29" s="63">
        <f>'[3]SEM 1 SD NEGERI'!AD29+'[3]JULI SD NEGERI'!AD29+'[3]AGUSTUS SD NEGERI '!AD29+'[3]SEPTEMBER SD NEGERI  '!AD29+'[3]OKTO SD NEGERI '!AD29+'[3]NOP SD NEGERI '!AD29+'[3]DES SD NEGERI '!AD29</f>
        <v>0</v>
      </c>
      <c r="AE29" s="63">
        <f>'[3]SEM 1 SD NEGERI'!AE29+'[3]JULI SD NEGERI'!AE29+'[3]AGUSTUS SD NEGERI '!AE29+'[3]SEPTEMBER SD NEGERI  '!AE29+'[3]OKTO SD NEGERI '!AE29+'[3]NOP SD NEGERI '!AE29+'[3]DES SD NEGERI '!AE29</f>
        <v>25574000</v>
      </c>
      <c r="AF29" s="63">
        <f t="shared" si="6"/>
        <v>47574000</v>
      </c>
      <c r="AG29" s="63">
        <f>'[3]SEM 1 SD NEGERI'!AG29+'[3]JULI SD NEGERI'!AG29+'[3]AGUSTUS SD NEGERI '!AG29+'[3]SEPTEMBER SD NEGERI  '!AG29+'[3]OKTO SD NEGERI '!AG29+'[3]NOP SD NEGERI '!AG29+'[3]DES SD NEGERI '!AG29</f>
        <v>36350000</v>
      </c>
      <c r="AH29" s="63">
        <f>'[3]SEM 1 SD NEGERI'!AH29+'[3]JULI SD NEGERI'!AH29+'[3]AGUSTUS SD NEGERI '!AH29+'[3]SEPTEMBER SD NEGERI  '!AH29+'[3]OKTO SD NEGERI '!AH29+'[3]NOP SD NEGERI '!AH29+'[3]DES SD NEGERI '!AH29</f>
        <v>0</v>
      </c>
      <c r="AI29" s="63">
        <f>'[3]SEM 1 SD NEGERI'!AI29+'[3]JULI SD NEGERI'!AI29+'[3]AGUSTUS SD NEGERI '!AI29+'[3]SEPTEMBER SD NEGERI  '!AI29+'[3]OKTO SD NEGERI '!AI29+'[3]NOP SD NEGERI '!AI29+'[3]DES SD NEGERI '!AI29</f>
        <v>0</v>
      </c>
      <c r="AJ29" s="63">
        <f t="shared" si="7"/>
        <v>36350000</v>
      </c>
      <c r="AK29" s="63">
        <f>'[3]SEM 1 SD NEGERI'!AK29+'[3]JULI SD NEGERI'!AK29+'[3]AGUSTUS SD NEGERI '!AK29+'[3]SEPTEMBER SD NEGERI  '!AK29+'[3]OKTO SD NEGERI '!AK29+'[3]NOP SD NEGERI '!AK29+'[3]DES SD NEGERI '!AK29</f>
        <v>189035750</v>
      </c>
      <c r="AL29" s="63">
        <f>'[3]SEM 1 SD NEGERI'!AL29+'[3]JULI SD NEGERI'!AL29+'[3]AGUSTUS SD NEGERI '!AL29+'[3]SEPTEMBER SD NEGERI  '!AL29+'[3]OKTO SD NEGERI '!AL29+'[3]NOP SD NEGERI '!AL29+'[3]DES SD NEGERI '!AL29</f>
        <v>160677250</v>
      </c>
      <c r="AM29" s="63">
        <f>'[3]SEM 1 SD NEGERI'!AM29+'[3]JULI SD NEGERI'!AM29+'[3]AGUSTUS SD NEGERI '!AM29+'[3]SEPTEMBER SD NEGERI  '!AM29+'[3]OKTO SD NEGERI '!AM29+'[3]NOP SD NEGERI '!AM29+'[3]DES SD NEGERI '!AM29</f>
        <v>8825000</v>
      </c>
      <c r="AN29" s="63">
        <f>'[3]SEM 1 SD NEGERI'!AN29+'[3]JULI SD NEGERI'!AN29+'[3]AGUSTUS SD NEGERI '!AN29+'[3]SEPTEMBER SD NEGERI  '!AN29+'[3]OKTO SD NEGERI '!AN29+'[3]NOP SD NEGERI '!AN29+'[3]DES SD NEGERI '!AN29</f>
        <v>11628000</v>
      </c>
      <c r="AO29" s="63">
        <f>'[3]SEM 1 SD NEGERI'!AO29+'[3]JULI SD NEGERI'!AO29+'[3]AGUSTUS SD NEGERI '!AO29+'[3]SEPTEMBER SD NEGERI  '!AO29+'[3]OKTO SD NEGERI '!AO29+'[3]NOP SD NEGERI '!AO29+'[3]DES SD NEGERI '!AO29</f>
        <v>0</v>
      </c>
      <c r="AP29" s="63">
        <f t="shared" si="8"/>
        <v>370166000</v>
      </c>
      <c r="AQ29" s="63">
        <f>'[3]DES SD NEGERI '!AQ29</f>
        <v>541902</v>
      </c>
      <c r="AR29" s="63">
        <f>'[3]DES SD NEGERI '!AR29</f>
        <v>0</v>
      </c>
      <c r="AS29" s="63">
        <f>'[3]DES SD NEGERI '!AS29</f>
        <v>0</v>
      </c>
      <c r="AT29" s="63">
        <f>'[3]DES SD NEGERI '!AT29</f>
        <v>541902</v>
      </c>
      <c r="AV29" s="64">
        <f t="shared" si="9"/>
        <v>541902</v>
      </c>
      <c r="AW29" s="64">
        <f t="shared" si="10"/>
        <v>0</v>
      </c>
      <c r="AX29" s="5">
        <f t="shared" si="0"/>
        <v>0</v>
      </c>
      <c r="AY29" s="5">
        <f t="shared" si="1"/>
        <v>0</v>
      </c>
      <c r="AZ29" s="64">
        <f t="shared" si="11"/>
        <v>0</v>
      </c>
      <c r="BA29" s="64">
        <f t="shared" si="12"/>
        <v>0</v>
      </c>
      <c r="BB29" s="67">
        <v>58950000</v>
      </c>
      <c r="BC29" s="67">
        <v>25908000</v>
      </c>
      <c r="BD29" s="64">
        <f t="shared" si="2"/>
        <v>600000</v>
      </c>
      <c r="BF29" s="64">
        <f t="shared" si="13"/>
        <v>58350000</v>
      </c>
      <c r="BG29" s="66">
        <f t="shared" si="14"/>
        <v>334000</v>
      </c>
      <c r="BH29" s="64">
        <f t="shared" si="15"/>
        <v>0</v>
      </c>
      <c r="BJ29" s="64">
        <f t="shared" si="16"/>
        <v>0</v>
      </c>
      <c r="BL29" s="64">
        <f t="shared" si="17"/>
        <v>-334000</v>
      </c>
      <c r="BN29" s="67">
        <f>'[3]SEM 1 SD NEGERI'!AB29</f>
        <v>1000000</v>
      </c>
      <c r="BO29" s="67">
        <f>'[3]SEM 1 SD NEGERI'!AG29</f>
        <v>17750000</v>
      </c>
      <c r="BP29" s="67"/>
      <c r="BQ29" s="67">
        <f>'[3]SEM 1 SD NEGERI'!AE29</f>
        <v>11914500</v>
      </c>
      <c r="BR29" s="67"/>
      <c r="BS29" s="67">
        <f t="shared" si="18"/>
        <v>30664500</v>
      </c>
      <c r="BU29" s="38"/>
      <c r="BV29" s="38"/>
      <c r="BW29" s="38"/>
      <c r="BX29" s="38"/>
      <c r="BY29" s="38"/>
      <c r="BZ29" s="60">
        <f t="shared" si="19"/>
        <v>0</v>
      </c>
      <c r="CB29" s="64">
        <f t="shared" si="20"/>
        <v>21000000</v>
      </c>
      <c r="CC29" s="64">
        <f t="shared" si="21"/>
        <v>18600000</v>
      </c>
      <c r="CE29" s="64">
        <f t="shared" si="22"/>
        <v>13659500</v>
      </c>
      <c r="CG29" s="69">
        <f t="shared" si="23"/>
        <v>53259500</v>
      </c>
      <c r="CH29" s="69">
        <f t="shared" si="24"/>
        <v>-53259500</v>
      </c>
      <c r="CJ29" s="69">
        <f t="shared" si="25"/>
        <v>30664500</v>
      </c>
      <c r="CK29" s="69">
        <f t="shared" si="26"/>
        <v>53259500</v>
      </c>
    </row>
    <row r="30" spans="1:89" s="51" customFormat="1" ht="25.15" customHeight="1" x14ac:dyDescent="0.25">
      <c r="A30" s="56">
        <v>23</v>
      </c>
      <c r="B30" s="92" t="s">
        <v>89</v>
      </c>
      <c r="C30" s="40">
        <v>160209</v>
      </c>
      <c r="D30" s="40"/>
      <c r="E30" s="40">
        <v>0</v>
      </c>
      <c r="F30" s="39">
        <f>'[3]SEM 1 SD NEGERI'!F30+'[3]JULI SD NEGERI'!F30+'[3]AGUSTUS SD NEGERI '!F30+'[3]SEPTEMBER SD NEGERI  '!F30+'[3]OKTO SD NEGERI '!F30+'[3]NOP SD NEGERI '!F30+'[3]DES SD NEGERI '!F30</f>
        <v>101010000</v>
      </c>
      <c r="G30" s="39">
        <f>'[3]SEM 1 SD NEGERI'!G30+'[3]JULI SD NEGERI'!G30+'[3]AGUSTUS SD NEGERI '!G30+'[3]SEPTEMBER SD NEGERI  '!G30+'[3]OKTO SD NEGERI '!G30+'[3]NOP SD NEGERI '!G30+'[3]DES SD NEGERI '!G30</f>
        <v>101010000</v>
      </c>
      <c r="H30" s="39">
        <f>'[3]SEM 1 SD NEGERI'!H30+'[3]JULI SD NEGERI'!H30+'[3]AGUSTUS SD NEGERI '!H30+'[3]SEPTEMBER SD NEGERI  '!H30+'[3]OKTO SD NEGERI '!H30+'[3]NOP SD NEGERI '!H30+'[3]DES SD NEGERI '!H30</f>
        <v>0</v>
      </c>
      <c r="I30" s="39">
        <f>'[3]SEM 1 SD NEGERI'!I30+'[3]JULI SD NEGERI'!I30+'[3]AGUSTUS SD NEGERI '!I30+'[3]SEPTEMBER SD NEGERI  '!I30+'[3]OKTO SD NEGERI '!I30+'[3]NOP SD NEGERI '!I30+'[3]DES SD NEGERI '!I30</f>
        <v>0</v>
      </c>
      <c r="J30" s="39">
        <f>'[3]SEM 1 SD NEGERI'!J30+'[3]JULI SD NEGERI'!J30+'[3]AGUSTUS SD NEGERI '!J30+'[3]SEPTEMBER SD NEGERI  '!J30+'[3]OKTO SD NEGERI '!J30+'[3]NOP SD NEGERI '!J30+'[3]DES SD NEGERI '!J30</f>
        <v>0</v>
      </c>
      <c r="K30" s="39">
        <f>'[3]SEM 1 SD NEGERI'!K30+'[3]JULI SD NEGERI'!K30+'[3]AGUSTUS SD NEGERI '!K30+'[3]SEPTEMBER SD NEGERI  '!K30+'[3]OKTO SD NEGERI '!K30+'[3]NOP SD NEGERI '!K30+'[3]DES SD NEGERI '!K30</f>
        <v>0</v>
      </c>
      <c r="L30" s="39">
        <f t="shared" si="3"/>
        <v>202180209</v>
      </c>
      <c r="M30" s="39">
        <f>'[3]SEM 1 SD NEGERI'!M30+'[3]JULI SD NEGERI'!M30+'[3]AGUSTUS SD NEGERI '!M30+'[3]SEPTEMBER SD NEGERI  '!M30+'[3]OKTO SD NEGERI '!M30+'[3]NOP SD NEGERI '!M30+'[3]DES SD NEGERI '!M30</f>
        <v>0</v>
      </c>
      <c r="N30" s="39">
        <f>'[3]SEM 1 SD NEGERI'!N30+'[3]JULI SD NEGERI'!N30+'[3]AGUSTUS SD NEGERI '!N30+'[3]SEPTEMBER SD NEGERI  '!N30+'[3]OKTO SD NEGERI '!N30+'[3]NOP SD NEGERI '!N30+'[3]DES SD NEGERI '!N30</f>
        <v>81085</v>
      </c>
      <c r="O30" s="39">
        <f>'[3]SEM 1 SD NEGERI'!O30+'[3]JULI SD NEGERI'!O30+'[3]AGUSTUS SD NEGERI '!O30+'[3]SEPTEMBER SD NEGERI  '!O30+'[3]OKTO SD NEGERI '!O30+'[3]NOP SD NEGERI '!O30+'[3]DES SD NEGERI '!O30</f>
        <v>81085</v>
      </c>
      <c r="P30" s="39">
        <f t="shared" si="4"/>
        <v>202020000</v>
      </c>
      <c r="Q30" s="39">
        <f>'[3]SEM 1 SD NEGERI'!Q30+'[3]JULI SD NEGERI'!Q30+'[3]AGUSTUS SD NEGERI '!Q30+'[3]SEPTEMBER SD NEGERI  '!Q30+'[3]OKTO SD NEGERI '!Q30+'[3]NOP SD NEGERI '!Q30+'[3]DES SD NEGERI '!Q30</f>
        <v>0</v>
      </c>
      <c r="R30" s="63">
        <f>'[3]SEM 1 SD NEGERI'!R30+'[3]JULI SD NEGERI'!R30+'[3]AGUSTUS SD NEGERI '!R30+'[3]SEPTEMBER SD NEGERI  '!R30+'[3]OKTO SD NEGERI '!R30+'[3]NOP SD NEGERI '!R30+'[3]DES SD NEGERI '!R30</f>
        <v>185884000</v>
      </c>
      <c r="S30" s="39">
        <f>'[3]SEM 1 SD NEGERI'!S30+'[3]JULI SD NEGERI'!S30+'[3]AGUSTUS SD NEGERI '!S30+'[3]SEPTEMBER SD NEGERI  '!S30+'[3]OKTO SD NEGERI '!S30+'[3]NOP SD NEGERI '!S30+'[3]DES SD NEGERI '!S30</f>
        <v>0</v>
      </c>
      <c r="T30" s="39">
        <f>'[3]SEM 1 SD NEGERI'!T30+'[3]JULI SD NEGERI'!T30+'[3]AGUSTUS SD NEGERI '!T30+'[3]SEPTEMBER SD NEGERI  '!T30+'[3]OKTO SD NEGERI '!T30+'[3]NOP SD NEGERI '!T30+'[3]DES SD NEGERI '!T30</f>
        <v>0</v>
      </c>
      <c r="U30" s="63">
        <f>'[3]SEM 1 SD NEGERI'!U30+'[3]JULI SD NEGERI'!U30+'[3]AGUSTUS SD NEGERI '!U30+'[3]SEPTEMBER SD NEGERI  '!U30+'[3]OKTO SD NEGERI '!U30+'[3]NOP SD NEGERI '!U30+'[3]DES SD NEGERI '!U30</f>
        <v>16136000</v>
      </c>
      <c r="V30" s="39">
        <f>'[3]SEM 1 SD NEGERI'!V30+'[3]JULI SD NEGERI'!V30+'[3]AGUSTUS SD NEGERI '!V30+'[3]SEPTEMBER SD NEGERI  '!V30+'[3]OKTO SD NEGERI '!V30+'[3]NOP SD NEGERI '!V30+'[3]DES SD NEGERI '!V30</f>
        <v>0</v>
      </c>
      <c r="W30" s="39">
        <f>'[3]SEM 1 SD NEGERI'!W30+'[3]JULI SD NEGERI'!W30+'[3]AGUSTUS SD NEGERI '!W30+'[3]SEPTEMBER SD NEGERI  '!W30+'[3]OKTO SD NEGERI '!W30+'[3]NOP SD NEGERI '!W30+'[3]DES SD NEGERI '!W30</f>
        <v>0</v>
      </c>
      <c r="X30" s="39">
        <f t="shared" si="5"/>
        <v>202020000</v>
      </c>
      <c r="Y30" s="63">
        <f>'[3]SEM 1 SD NEGERI'!Y30+'[3]JULI SD NEGERI'!Y30+'[3]AGUSTUS SD NEGERI '!Y30+'[3]SEPTEMBER SD NEGERI  '!Y30+'[3]OKTO SD NEGERI '!Y30+'[3]NOP SD NEGERI '!Y30+'[3]DES SD NEGERI '!Y30</f>
        <v>3457134</v>
      </c>
      <c r="Z30" s="63">
        <f>'[3]SEM 1 SD NEGERI'!Z30+'[3]JULI SD NEGERI'!Z30+'[3]AGUSTUS SD NEGERI '!Z30+'[3]SEPTEMBER SD NEGERI  '!Z30+'[3]OKTO SD NEGERI '!Z30+'[3]NOP SD NEGERI '!Z30+'[3]DES SD NEGERI '!Z30</f>
        <v>3457134</v>
      </c>
      <c r="AA30" s="39">
        <f>'[3]SEM 1 SD NEGERI'!AA30+'[3]JULI SD NEGERI'!AA30+'[3]AGUSTUS SD NEGERI '!AA30+'[3]SEPTEMBER SD NEGERI  '!AA30+'[3]OKTO SD NEGERI '!AA30+'[3]NOP SD NEGERI '!AA30+'[3]DES SD NEGERI '!AA30</f>
        <v>0</v>
      </c>
      <c r="AB30" s="63">
        <f>'[3]SEM 1 SD NEGERI'!AB30+'[3]JULI SD NEGERI'!AB30+'[3]AGUSTUS SD NEGERI '!AB30+'[3]SEPTEMBER SD NEGERI  '!AB30+'[3]OKTO SD NEGERI '!AB30+'[3]NOP SD NEGERI '!AB30+'[3]DES SD NEGERI '!AB30</f>
        <v>0</v>
      </c>
      <c r="AC30" s="39">
        <f>'[3]SEM 1 SD NEGERI'!AC30+'[3]JULI SD NEGERI'!AC30+'[3]AGUSTUS SD NEGERI '!AC30+'[3]SEPTEMBER SD NEGERI  '!AC30+'[3]OKTO SD NEGERI '!AC30+'[3]NOP SD NEGERI '!AC30+'[3]DES SD NEGERI '!AC30</f>
        <v>0</v>
      </c>
      <c r="AD30" s="39">
        <f>'[3]SEM 1 SD NEGERI'!AD30+'[3]JULI SD NEGERI'!AD30+'[3]AGUSTUS SD NEGERI '!AD30+'[3]SEPTEMBER SD NEGERI  '!AD30+'[3]OKTO SD NEGERI '!AD30+'[3]NOP SD NEGERI '!AD30+'[3]DES SD NEGERI '!AD30</f>
        <v>0</v>
      </c>
      <c r="AE30" s="63">
        <f>'[3]SEM 1 SD NEGERI'!AE30+'[3]JULI SD NEGERI'!AE30+'[3]AGUSTUS SD NEGERI '!AE30+'[3]SEPTEMBER SD NEGERI  '!AE30+'[3]OKTO SD NEGERI '!AE30+'[3]NOP SD NEGERI '!AE30+'[3]DES SD NEGERI '!AE30</f>
        <v>14141000</v>
      </c>
      <c r="AF30" s="63">
        <f t="shared" si="6"/>
        <v>14141000</v>
      </c>
      <c r="AG30" s="63">
        <f>'[3]SEM 1 SD NEGERI'!AG30+'[3]JULI SD NEGERI'!AG30+'[3]AGUSTUS SD NEGERI '!AG30+'[3]SEPTEMBER SD NEGERI  '!AG30+'[3]OKTO SD NEGERI '!AG30+'[3]NOP SD NEGERI '!AG30+'[3]DES SD NEGERI '!AG30</f>
        <v>1995000</v>
      </c>
      <c r="AH30" s="39">
        <f>'[3]SEM 1 SD NEGERI'!AH30+'[3]JULI SD NEGERI'!AH30+'[3]AGUSTUS SD NEGERI '!AH30+'[3]SEPTEMBER SD NEGERI  '!AH30+'[3]OKTO SD NEGERI '!AH30+'[3]NOP SD NEGERI '!AH30+'[3]DES SD NEGERI '!AH30</f>
        <v>0</v>
      </c>
      <c r="AI30" s="39">
        <f>'[3]SEM 1 SD NEGERI'!AI30+'[3]JULI SD NEGERI'!AI30+'[3]AGUSTUS SD NEGERI '!AI30+'[3]SEPTEMBER SD NEGERI  '!AI30+'[3]OKTO SD NEGERI '!AI30+'[3]NOP SD NEGERI '!AI30+'[3]DES SD NEGERI '!AI30</f>
        <v>0</v>
      </c>
      <c r="AJ30" s="63">
        <f t="shared" si="7"/>
        <v>1995000</v>
      </c>
      <c r="AK30" s="63">
        <f>'[3]SEM 1 SD NEGERI'!AK30+'[3]JULI SD NEGERI'!AK30+'[3]AGUSTUS SD NEGERI '!AK30+'[3]SEPTEMBER SD NEGERI  '!AK30+'[3]OKTO SD NEGERI '!AK30+'[3]NOP SD NEGERI '!AK30+'[3]DES SD NEGERI '!AK30</f>
        <v>78754500</v>
      </c>
      <c r="AL30" s="63">
        <f>'[3]SEM 1 SD NEGERI'!AL30+'[3]JULI SD NEGERI'!AL30+'[3]AGUSTUS SD NEGERI '!AL30+'[3]SEPTEMBER SD NEGERI  '!AL30+'[3]OKTO SD NEGERI '!AL30+'[3]NOP SD NEGERI '!AL30+'[3]DES SD NEGERI '!AL30</f>
        <v>94129500</v>
      </c>
      <c r="AM30" s="63">
        <f>'[3]SEM 1 SD NEGERI'!AM30+'[3]JULI SD NEGERI'!AM30+'[3]AGUSTUS SD NEGERI '!AM30+'[3]SEPTEMBER SD NEGERI  '!AM30+'[3]OKTO SD NEGERI '!AM30+'[3]NOP SD NEGERI '!AM30+'[3]DES SD NEGERI '!AM30</f>
        <v>10800000</v>
      </c>
      <c r="AN30" s="63">
        <f>'[3]SEM 1 SD NEGERI'!AN30+'[3]JULI SD NEGERI'!AN30+'[3]AGUSTUS SD NEGERI '!AN30+'[3]SEPTEMBER SD NEGERI  '!AN30+'[3]OKTO SD NEGERI '!AN30+'[3]NOP SD NEGERI '!AN30+'[3]DES SD NEGERI '!AN30</f>
        <v>2200000</v>
      </c>
      <c r="AO30" s="39">
        <f>'[3]SEM 1 SD NEGERI'!AO30+'[3]JULI SD NEGERI'!AO30+'[3]AGUSTUS SD NEGERI '!AO30+'[3]SEPTEMBER SD NEGERI  '!AO30+'[3]OKTO SD NEGERI '!AO30+'[3]NOP SD NEGERI '!AO30+'[3]DES SD NEGERI '!AO30</f>
        <v>0</v>
      </c>
      <c r="AP30" s="63">
        <f t="shared" si="8"/>
        <v>185884000</v>
      </c>
      <c r="AQ30" s="39">
        <f>'[3]DES SD NEGERI '!AQ30</f>
        <v>160209</v>
      </c>
      <c r="AR30" s="39">
        <f>'[3]DES SD NEGERI '!AR30</f>
        <v>0</v>
      </c>
      <c r="AS30" s="39">
        <f>'[3]DES SD NEGERI '!AS30</f>
        <v>0</v>
      </c>
      <c r="AT30" s="39">
        <f>'[3]DES SD NEGERI '!AT30</f>
        <v>160209</v>
      </c>
      <c r="AU30"/>
      <c r="AV30" s="5">
        <f t="shared" si="9"/>
        <v>160209</v>
      </c>
      <c r="AW30" s="5">
        <f t="shared" si="10"/>
        <v>0</v>
      </c>
      <c r="AX30" s="5">
        <f t="shared" si="0"/>
        <v>0</v>
      </c>
      <c r="AY30" s="5">
        <f t="shared" si="1"/>
        <v>0</v>
      </c>
      <c r="AZ30" s="64">
        <f t="shared" si="11"/>
        <v>0</v>
      </c>
      <c r="BA30" s="64">
        <f t="shared" si="12"/>
        <v>0</v>
      </c>
      <c r="BB30" s="51">
        <v>3300000</v>
      </c>
      <c r="BC30" s="51">
        <v>14141000</v>
      </c>
      <c r="BD30" s="5">
        <f t="shared" si="2"/>
        <v>1305000</v>
      </c>
      <c r="BF30" s="64">
        <f t="shared" si="13"/>
        <v>1995000</v>
      </c>
      <c r="BG30" s="66">
        <f t="shared" si="14"/>
        <v>0</v>
      </c>
      <c r="BH30" s="64">
        <f t="shared" si="15"/>
        <v>0</v>
      </c>
      <c r="BJ30" s="64">
        <f t="shared" si="16"/>
        <v>0</v>
      </c>
      <c r="BL30" s="64">
        <f t="shared" si="17"/>
        <v>0</v>
      </c>
      <c r="BN30" s="67">
        <f>'[3]SEM 1 SD NEGERI'!AB30</f>
        <v>0</v>
      </c>
      <c r="BO30" s="67">
        <f>'[3]SEM 1 SD NEGERI'!AG30</f>
        <v>0</v>
      </c>
      <c r="BP30" s="67"/>
      <c r="BQ30" s="67">
        <f>'[3]SEM 1 SD NEGERI'!AE30</f>
        <v>0</v>
      </c>
      <c r="BR30" s="67"/>
      <c r="BS30" s="67">
        <f t="shared" si="18"/>
        <v>0</v>
      </c>
      <c r="BU30" s="38"/>
      <c r="BV30" s="38"/>
      <c r="BW30" s="38"/>
      <c r="BX30" s="38"/>
      <c r="BY30" s="38"/>
      <c r="BZ30" s="60">
        <f t="shared" si="19"/>
        <v>0</v>
      </c>
      <c r="CB30" s="64">
        <f t="shared" si="20"/>
        <v>0</v>
      </c>
      <c r="CC30" s="64">
        <f t="shared" si="21"/>
        <v>1995000</v>
      </c>
      <c r="CE30" s="64">
        <f t="shared" si="22"/>
        <v>14141000</v>
      </c>
      <c r="CG30" s="69">
        <f t="shared" si="23"/>
        <v>16136000</v>
      </c>
      <c r="CH30" s="69">
        <f t="shared" si="24"/>
        <v>-16136000</v>
      </c>
      <c r="CJ30" s="69">
        <f t="shared" si="25"/>
        <v>0</v>
      </c>
      <c r="CK30" s="69">
        <f t="shared" si="26"/>
        <v>16136000</v>
      </c>
    </row>
    <row r="31" spans="1:89" s="73" customFormat="1" ht="25.15" customHeight="1" x14ac:dyDescent="0.25">
      <c r="A31" s="70">
        <v>24</v>
      </c>
      <c r="B31" s="71" t="s">
        <v>90</v>
      </c>
      <c r="C31" s="72">
        <v>874129</v>
      </c>
      <c r="D31" s="72"/>
      <c r="E31" s="72">
        <v>0</v>
      </c>
      <c r="F31" s="63">
        <f>'[3]SEM 1 SD NEGERI'!F31+'[3]JULI SD NEGERI'!F31+'[3]AGUSTUS SD NEGERI '!F31+'[3]SEPTEMBER SD NEGERI  '!F31+'[3]OKTO SD NEGERI '!F31+'[3]NOP SD NEGERI '!F31+'[3]DES SD NEGERI '!F31</f>
        <v>125792332</v>
      </c>
      <c r="G31" s="63">
        <f>'[3]SEM 1 SD NEGERI'!G31+'[3]JULI SD NEGERI'!G31+'[3]AGUSTUS SD NEGERI '!G31+'[3]SEPTEMBER SD NEGERI  '!G31+'[3]OKTO SD NEGERI '!G31+'[3]NOP SD NEGERI '!G31+'[3]DES SD NEGERI '!G31</f>
        <v>127400000</v>
      </c>
      <c r="H31" s="63">
        <f>'[3]SEM 1 SD NEGERI'!H31+'[3]JULI SD NEGERI'!H31+'[3]AGUSTUS SD NEGERI '!H31+'[3]SEPTEMBER SD NEGERI  '!H31+'[3]OKTO SD NEGERI '!H31+'[3]NOP SD NEGERI '!H31+'[3]DES SD NEGERI '!H31</f>
        <v>0</v>
      </c>
      <c r="I31" s="39">
        <f>'[3]SEM 1 SD NEGERI'!I31+'[3]JULI SD NEGERI'!I31+'[3]AGUSTUS SD NEGERI '!I31+'[3]SEPTEMBER SD NEGERI  '!I31+'[3]OKTO SD NEGERI '!I31+'[3]NOP SD NEGERI '!I31+'[3]DES SD NEGERI '!I31</f>
        <v>0</v>
      </c>
      <c r="J31" s="63">
        <f>'[3]SEM 1 SD NEGERI'!J31+'[3]JULI SD NEGERI'!J31+'[3]AGUSTUS SD NEGERI '!J31+'[3]SEPTEMBER SD NEGERI  '!J31+'[3]OKTO SD NEGERI '!J31+'[3]NOP SD NEGERI '!J31+'[3]DES SD NEGERI '!J31</f>
        <v>0</v>
      </c>
      <c r="K31" s="63">
        <f>'[3]SEM 1 SD NEGERI'!K31+'[3]JULI SD NEGERI'!K31+'[3]AGUSTUS SD NEGERI '!K31+'[3]SEPTEMBER SD NEGERI  '!K31+'[3]OKTO SD NEGERI '!K31+'[3]NOP SD NEGERI '!K31+'[3]DES SD NEGERI '!K31</f>
        <v>0</v>
      </c>
      <c r="L31" s="63">
        <f t="shared" si="3"/>
        <v>254066461</v>
      </c>
      <c r="M31" s="63">
        <f>'[3]SEM 1 SD NEGERI'!M31+'[3]JULI SD NEGERI'!M31+'[3]AGUSTUS SD NEGERI '!M31+'[3]SEPTEMBER SD NEGERI  '!M31+'[3]OKTO SD NEGERI '!M31+'[3]NOP SD NEGERI '!M31+'[3]DES SD NEGERI '!M31</f>
        <v>0</v>
      </c>
      <c r="N31" s="63">
        <f>'[3]SEM 1 SD NEGERI'!N31+'[3]JULI SD NEGERI'!N31+'[3]AGUSTUS SD NEGERI '!N31+'[3]SEPTEMBER SD NEGERI  '!N31+'[3]OKTO SD NEGERI '!N31+'[3]NOP SD NEGERI '!N31+'[3]DES SD NEGERI '!N31</f>
        <v>147509</v>
      </c>
      <c r="O31" s="63">
        <f>'[3]SEM 1 SD NEGERI'!O31+'[3]JULI SD NEGERI'!O31+'[3]AGUSTUS SD NEGERI '!O31+'[3]SEPTEMBER SD NEGERI  '!O31+'[3]OKTO SD NEGERI '!O31+'[3]NOP SD NEGERI '!O31+'[3]DES SD NEGERI '!O31</f>
        <v>147509</v>
      </c>
      <c r="P31" s="63">
        <f t="shared" si="4"/>
        <v>253192332</v>
      </c>
      <c r="Q31" s="63">
        <f>'[3]SEM 1 SD NEGERI'!Q31+'[3]JULI SD NEGERI'!Q31+'[3]AGUSTUS SD NEGERI '!Q31+'[3]SEPTEMBER SD NEGERI  '!Q31+'[3]OKTO SD NEGERI '!Q31+'[3]NOP SD NEGERI '!Q31+'[3]DES SD NEGERI '!Q31</f>
        <v>0</v>
      </c>
      <c r="R31" s="63">
        <f>'[3]SEM 1 SD NEGERI'!R31+'[3]JULI SD NEGERI'!R31+'[3]AGUSTUS SD NEGERI '!R31+'[3]SEPTEMBER SD NEGERI  '!R31+'[3]OKTO SD NEGERI '!R31+'[3]NOP SD NEGERI '!R31+'[3]DES SD NEGERI '!R31</f>
        <v>206697332</v>
      </c>
      <c r="S31" s="63">
        <f>'[3]SEM 1 SD NEGERI'!S31+'[3]JULI SD NEGERI'!S31+'[3]AGUSTUS SD NEGERI '!S31+'[3]SEPTEMBER SD NEGERI  '!S31+'[3]OKTO SD NEGERI '!S31+'[3]NOP SD NEGERI '!S31+'[3]DES SD NEGERI '!S31</f>
        <v>0</v>
      </c>
      <c r="T31" s="63">
        <f>'[3]SEM 1 SD NEGERI'!T31+'[3]JULI SD NEGERI'!T31+'[3]AGUSTUS SD NEGERI '!T31+'[3]SEPTEMBER SD NEGERI  '!T31+'[3]OKTO SD NEGERI '!T31+'[3]NOP SD NEGERI '!T31+'[3]DES SD NEGERI '!T31</f>
        <v>0</v>
      </c>
      <c r="U31" s="63">
        <f>'[3]SEM 1 SD NEGERI'!U31+'[3]JULI SD NEGERI'!U31+'[3]AGUSTUS SD NEGERI '!U31+'[3]SEPTEMBER SD NEGERI  '!U31+'[3]OKTO SD NEGERI '!U31+'[3]NOP SD NEGERI '!U31+'[3]DES SD NEGERI '!U31</f>
        <v>46495000</v>
      </c>
      <c r="V31" s="63">
        <f>'[3]SEM 1 SD NEGERI'!V31+'[3]JULI SD NEGERI'!V31+'[3]AGUSTUS SD NEGERI '!V31+'[3]SEPTEMBER SD NEGERI  '!V31+'[3]OKTO SD NEGERI '!V31+'[3]NOP SD NEGERI '!V31+'[3]DES SD NEGERI '!V31</f>
        <v>0</v>
      </c>
      <c r="W31" s="63">
        <f>'[3]SEM 1 SD NEGERI'!W31+'[3]JULI SD NEGERI'!W31+'[3]AGUSTUS SD NEGERI '!W31+'[3]SEPTEMBER SD NEGERI  '!W31+'[3]OKTO SD NEGERI '!W31+'[3]NOP SD NEGERI '!W31+'[3]DES SD NEGERI '!W31</f>
        <v>0</v>
      </c>
      <c r="X31" s="63">
        <f t="shared" si="5"/>
        <v>253192332</v>
      </c>
      <c r="Y31" s="63">
        <f>'[3]SEM 1 SD NEGERI'!Y31+'[3]JULI SD NEGERI'!Y31+'[3]AGUSTUS SD NEGERI '!Y31+'[3]SEPTEMBER SD NEGERI  '!Y31+'[3]OKTO SD NEGERI '!Y31+'[3]NOP SD NEGERI '!Y31+'[3]DES SD NEGERI '!Y31</f>
        <v>10384643</v>
      </c>
      <c r="Z31" s="63">
        <f>'[3]SEM 1 SD NEGERI'!Z31+'[3]JULI SD NEGERI'!Z31+'[3]AGUSTUS SD NEGERI '!Z31+'[3]SEPTEMBER SD NEGERI  '!Z31+'[3]OKTO SD NEGERI '!Z31+'[3]NOP SD NEGERI '!Z31+'[3]DES SD NEGERI '!Z31</f>
        <v>10384643</v>
      </c>
      <c r="AA31" s="63">
        <f>'[3]SEM 1 SD NEGERI'!AA31+'[3]JULI SD NEGERI'!AA31+'[3]AGUSTUS SD NEGERI '!AA31+'[3]SEPTEMBER SD NEGERI  '!AA31+'[3]OKTO SD NEGERI '!AA31+'[3]NOP SD NEGERI '!AA31+'[3]DES SD NEGERI '!AA31</f>
        <v>0</v>
      </c>
      <c r="AB31" s="63">
        <f>'[3]SEM 1 SD NEGERI'!AB31+'[3]JULI SD NEGERI'!AB31+'[3]AGUSTUS SD NEGERI '!AB31+'[3]SEPTEMBER SD NEGERI  '!AB31+'[3]OKTO SD NEGERI '!AB31+'[3]NOP SD NEGERI '!AB31+'[3]DES SD NEGERI '!AB31</f>
        <v>42585000</v>
      </c>
      <c r="AC31" s="63">
        <f>'[3]SEM 1 SD NEGERI'!AC31+'[3]JULI SD NEGERI'!AC31+'[3]AGUSTUS SD NEGERI '!AC31+'[3]SEPTEMBER SD NEGERI  '!AC31+'[3]OKTO SD NEGERI '!AC31+'[3]NOP SD NEGERI '!AC31+'[3]DES SD NEGERI '!AC31</f>
        <v>0</v>
      </c>
      <c r="AD31" s="63">
        <f>'[3]SEM 1 SD NEGERI'!AD31+'[3]JULI SD NEGERI'!AD31+'[3]AGUSTUS SD NEGERI '!AD31+'[3]SEPTEMBER SD NEGERI  '!AD31+'[3]OKTO SD NEGERI '!AD31+'[3]NOP SD NEGERI '!AD31+'[3]DES SD NEGERI '!AD31</f>
        <v>0</v>
      </c>
      <c r="AE31" s="63">
        <f>'[3]SEM 1 SD NEGERI'!AE31+'[3]JULI SD NEGERI'!AE31+'[3]AGUSTUS SD NEGERI '!AE31+'[3]SEPTEMBER SD NEGERI  '!AE31+'[3]OKTO SD NEGERI '!AE31+'[3]NOP SD NEGERI '!AE31+'[3]DES SD NEGERI '!AE31</f>
        <v>160000</v>
      </c>
      <c r="AF31" s="63">
        <f t="shared" si="6"/>
        <v>42745000</v>
      </c>
      <c r="AG31" s="63">
        <f>'[3]SEM 1 SD NEGERI'!AG31+'[3]JULI SD NEGERI'!AG31+'[3]AGUSTUS SD NEGERI '!AG31+'[3]SEPTEMBER SD NEGERI  '!AG31+'[3]OKTO SD NEGERI '!AG31+'[3]NOP SD NEGERI '!AG31+'[3]DES SD NEGERI '!AG31</f>
        <v>3750000</v>
      </c>
      <c r="AH31" s="63">
        <f>'[3]SEM 1 SD NEGERI'!AH31+'[3]JULI SD NEGERI'!AH31+'[3]AGUSTUS SD NEGERI '!AH31+'[3]SEPTEMBER SD NEGERI  '!AH31+'[3]OKTO SD NEGERI '!AH31+'[3]NOP SD NEGERI '!AH31+'[3]DES SD NEGERI '!AH31</f>
        <v>0</v>
      </c>
      <c r="AI31" s="63">
        <f>'[3]SEM 1 SD NEGERI'!AI31+'[3]JULI SD NEGERI'!AI31+'[3]AGUSTUS SD NEGERI '!AI31+'[3]SEPTEMBER SD NEGERI  '!AI31+'[3]OKTO SD NEGERI '!AI31+'[3]NOP SD NEGERI '!AI31+'[3]DES SD NEGERI '!AI31</f>
        <v>0</v>
      </c>
      <c r="AJ31" s="63">
        <f t="shared" si="7"/>
        <v>3750000</v>
      </c>
      <c r="AK31" s="63">
        <f>'[3]SEM 1 SD NEGERI'!AK31+'[3]JULI SD NEGERI'!AK31+'[3]AGUSTUS SD NEGERI '!AK31+'[3]SEPTEMBER SD NEGERI  '!AK31+'[3]OKTO SD NEGERI '!AK31+'[3]NOP SD NEGERI '!AK31+'[3]DES SD NEGERI '!AK31</f>
        <v>96643320</v>
      </c>
      <c r="AL31" s="63">
        <f>'[3]SEM 1 SD NEGERI'!AL31+'[3]JULI SD NEGERI'!AL31+'[3]AGUSTUS SD NEGERI '!AL31+'[3]SEPTEMBER SD NEGERI  '!AL31+'[3]OKTO SD NEGERI '!AL31+'[3]NOP SD NEGERI '!AL31+'[3]DES SD NEGERI '!AL31</f>
        <v>86859012</v>
      </c>
      <c r="AM31" s="63">
        <f>'[3]SEM 1 SD NEGERI'!AM31+'[3]JULI SD NEGERI'!AM31+'[3]AGUSTUS SD NEGERI '!AM31+'[3]SEPTEMBER SD NEGERI  '!AM31+'[3]OKTO SD NEGERI '!AM31+'[3]NOP SD NEGERI '!AM31+'[3]DES SD NEGERI '!AM31</f>
        <v>20395000</v>
      </c>
      <c r="AN31" s="63">
        <f>'[3]SEM 1 SD NEGERI'!AN31+'[3]JULI SD NEGERI'!AN31+'[3]AGUSTUS SD NEGERI '!AN31+'[3]SEPTEMBER SD NEGERI  '!AN31+'[3]OKTO SD NEGERI '!AN31+'[3]NOP SD NEGERI '!AN31+'[3]DES SD NEGERI '!AN31</f>
        <v>2800000</v>
      </c>
      <c r="AO31" s="63">
        <f>'[3]SEM 1 SD NEGERI'!AO31+'[3]JULI SD NEGERI'!AO31+'[3]AGUSTUS SD NEGERI '!AO31+'[3]SEPTEMBER SD NEGERI  '!AO31+'[3]OKTO SD NEGERI '!AO31+'[3]NOP SD NEGERI '!AO31+'[3]DES SD NEGERI '!AO31</f>
        <v>0</v>
      </c>
      <c r="AP31" s="63">
        <f t="shared" si="8"/>
        <v>206697332</v>
      </c>
      <c r="AQ31" s="63">
        <f>'[3]DES SD NEGERI '!AQ31</f>
        <v>874129</v>
      </c>
      <c r="AR31" s="63">
        <f>'[3]DES SD NEGERI '!AR31</f>
        <v>0</v>
      </c>
      <c r="AS31" s="63">
        <f>'[3]DES SD NEGERI '!AS31</f>
        <v>0</v>
      </c>
      <c r="AT31" s="63">
        <f>'[3]DES SD NEGERI '!AT31</f>
        <v>874129</v>
      </c>
      <c r="AV31" s="64">
        <f t="shared" si="9"/>
        <v>874129</v>
      </c>
      <c r="AW31" s="64">
        <f t="shared" si="10"/>
        <v>0</v>
      </c>
      <c r="AX31" s="5">
        <f t="shared" si="0"/>
        <v>0</v>
      </c>
      <c r="AY31" s="5">
        <f t="shared" si="1"/>
        <v>0</v>
      </c>
      <c r="AZ31" s="64">
        <f t="shared" si="11"/>
        <v>0</v>
      </c>
      <c r="BA31" s="64">
        <f t="shared" si="12"/>
        <v>0</v>
      </c>
      <c r="BB31" s="90">
        <v>29045000</v>
      </c>
      <c r="BC31" s="90">
        <v>24300000</v>
      </c>
      <c r="BD31" s="64">
        <f t="shared" si="2"/>
        <v>-17290000</v>
      </c>
      <c r="BF31" s="64">
        <f t="shared" si="13"/>
        <v>46335000</v>
      </c>
      <c r="BG31" s="66">
        <f t="shared" si="14"/>
        <v>24140000</v>
      </c>
      <c r="BH31" s="64">
        <f t="shared" si="15"/>
        <v>-1607668</v>
      </c>
      <c r="BJ31" s="64">
        <f t="shared" si="16"/>
        <v>0</v>
      </c>
      <c r="BL31" s="64">
        <f t="shared" si="17"/>
        <v>-24140000</v>
      </c>
      <c r="BN31" s="67">
        <f>'[3]SEM 1 SD NEGERI'!AB31</f>
        <v>25295000</v>
      </c>
      <c r="BO31" s="67">
        <f>'[3]SEM 1 SD NEGERI'!AG31</f>
        <v>3750000</v>
      </c>
      <c r="BP31" s="67"/>
      <c r="BQ31" s="67">
        <f>'[3]SEM 1 SD NEGERI'!AE31</f>
        <v>160000</v>
      </c>
      <c r="BR31" s="67"/>
      <c r="BS31" s="67">
        <f t="shared" si="18"/>
        <v>29205000</v>
      </c>
      <c r="BU31" s="74">
        <v>17290000</v>
      </c>
      <c r="BV31" s="75"/>
      <c r="BW31" s="75"/>
      <c r="BX31" s="75"/>
      <c r="BY31" s="38"/>
      <c r="BZ31" s="60">
        <f t="shared" si="19"/>
        <v>17290000</v>
      </c>
      <c r="CB31" s="64">
        <f t="shared" si="20"/>
        <v>17290000</v>
      </c>
      <c r="CC31" s="64">
        <f t="shared" si="21"/>
        <v>0</v>
      </c>
      <c r="CE31" s="64">
        <f t="shared" si="22"/>
        <v>0</v>
      </c>
      <c r="CG31" s="69">
        <f t="shared" si="23"/>
        <v>17290000</v>
      </c>
      <c r="CH31" s="69">
        <f t="shared" si="24"/>
        <v>0</v>
      </c>
      <c r="CJ31" s="69">
        <f t="shared" si="25"/>
        <v>46495000</v>
      </c>
      <c r="CK31" s="69">
        <f t="shared" si="26"/>
        <v>0</v>
      </c>
    </row>
    <row r="32" spans="1:89" ht="25.15" customHeight="1" x14ac:dyDescent="0.25">
      <c r="A32" s="56">
        <v>25</v>
      </c>
      <c r="B32" s="57" t="s">
        <v>91</v>
      </c>
      <c r="C32" s="40">
        <v>393889</v>
      </c>
      <c r="D32" s="40"/>
      <c r="E32" s="40">
        <v>0</v>
      </c>
      <c r="F32" s="39">
        <f>'[3]SEM 1 SD NEGERI'!F32+'[3]JULI SD NEGERI'!F32+'[3]AGUSTUS SD NEGERI '!F32+'[3]SEPTEMBER SD NEGERI  '!F32+'[3]OKTO SD NEGERI '!F32+'[3]NOP SD NEGERI '!F32+'[3]DES SD NEGERI '!F32</f>
        <v>140595000</v>
      </c>
      <c r="G32" s="39">
        <f>'[3]SEM 1 SD NEGERI'!G32+'[3]JULI SD NEGERI'!G32+'[3]AGUSTUS SD NEGERI '!G32+'[3]SEPTEMBER SD NEGERI  '!G32+'[3]OKTO SD NEGERI '!G32+'[3]NOP SD NEGERI '!G32+'[3]DES SD NEGERI '!G32</f>
        <v>140595000</v>
      </c>
      <c r="H32" s="39">
        <f>'[3]SEM 1 SD NEGERI'!H32+'[3]JULI SD NEGERI'!H32+'[3]AGUSTUS SD NEGERI '!H32+'[3]SEPTEMBER SD NEGERI  '!H32+'[3]OKTO SD NEGERI '!H32+'[3]NOP SD NEGERI '!H32+'[3]DES SD NEGERI '!H32</f>
        <v>0</v>
      </c>
      <c r="I32" s="39">
        <f>'[3]SEM 1 SD NEGERI'!I32+'[3]JULI SD NEGERI'!I32+'[3]AGUSTUS SD NEGERI '!I32+'[3]SEPTEMBER SD NEGERI  '!I32+'[3]OKTO SD NEGERI '!I32+'[3]NOP SD NEGERI '!I32+'[3]DES SD NEGERI '!I32</f>
        <v>22500000</v>
      </c>
      <c r="J32" s="39">
        <f>'[3]SEM 1 SD NEGERI'!J32+'[3]JULI SD NEGERI'!J32+'[3]AGUSTUS SD NEGERI '!J32+'[3]SEPTEMBER SD NEGERI  '!J32+'[3]OKTO SD NEGERI '!J32+'[3]NOP SD NEGERI '!J32+'[3]DES SD NEGERI '!J32</f>
        <v>0</v>
      </c>
      <c r="K32" s="39">
        <f>'[3]SEM 1 SD NEGERI'!K32+'[3]JULI SD NEGERI'!K32+'[3]AGUSTUS SD NEGERI '!K32+'[3]SEPTEMBER SD NEGERI  '!K32+'[3]OKTO SD NEGERI '!K32+'[3]NOP SD NEGERI '!K32+'[3]DES SD NEGERI '!K32</f>
        <v>0</v>
      </c>
      <c r="L32" s="39">
        <f t="shared" si="3"/>
        <v>304083889</v>
      </c>
      <c r="M32" s="39">
        <f>'[3]SEM 1 SD NEGERI'!M32+'[3]JULI SD NEGERI'!M32+'[3]AGUSTUS SD NEGERI '!M32+'[3]SEPTEMBER SD NEGERI  '!M32+'[3]OKTO SD NEGERI '!M32+'[3]NOP SD NEGERI '!M32+'[3]DES SD NEGERI '!M32</f>
        <v>0</v>
      </c>
      <c r="N32" s="39">
        <f>'[3]SEM 1 SD NEGERI'!N32+'[3]JULI SD NEGERI'!N32+'[3]AGUSTUS SD NEGERI '!N32+'[3]SEPTEMBER SD NEGERI  '!N32+'[3]OKTO SD NEGERI '!N32+'[3]NOP SD NEGERI '!N32+'[3]DES SD NEGERI '!N32</f>
        <v>119341</v>
      </c>
      <c r="O32" s="39">
        <f>'[3]SEM 1 SD NEGERI'!O32+'[3]JULI SD NEGERI'!O32+'[3]AGUSTUS SD NEGERI '!O32+'[3]SEPTEMBER SD NEGERI  '!O32+'[3]OKTO SD NEGERI '!O32+'[3]NOP SD NEGERI '!O32+'[3]DES SD NEGERI '!O32</f>
        <v>119341</v>
      </c>
      <c r="P32" s="39">
        <f t="shared" si="4"/>
        <v>303690000</v>
      </c>
      <c r="Q32" s="39">
        <f>'[3]SEM 1 SD NEGERI'!Q32+'[3]JULI SD NEGERI'!Q32+'[3]AGUSTUS SD NEGERI '!Q32+'[3]SEPTEMBER SD NEGERI  '!Q32+'[3]OKTO SD NEGERI '!Q32+'[3]NOP SD NEGERI '!Q32+'[3]DES SD NEGERI '!Q32</f>
        <v>0</v>
      </c>
      <c r="R32" s="63">
        <f>'[3]SEM 1 SD NEGERI'!R32+'[3]JULI SD NEGERI'!R32+'[3]AGUSTUS SD NEGERI '!R32+'[3]SEPTEMBER SD NEGERI  '!R32+'[3]OKTO SD NEGERI '!R32+'[3]NOP SD NEGERI '!R32+'[3]DES SD NEGERI '!R32</f>
        <v>202590000</v>
      </c>
      <c r="S32" s="39">
        <f>'[3]SEM 1 SD NEGERI'!S32+'[3]JULI SD NEGERI'!S32+'[3]AGUSTUS SD NEGERI '!S32+'[3]SEPTEMBER SD NEGERI  '!S32+'[3]OKTO SD NEGERI '!S32+'[3]NOP SD NEGERI '!S32+'[3]DES SD NEGERI '!S32</f>
        <v>0</v>
      </c>
      <c r="T32" s="39">
        <f>'[3]SEM 1 SD NEGERI'!T32+'[3]JULI SD NEGERI'!T32+'[3]AGUSTUS SD NEGERI '!T32+'[3]SEPTEMBER SD NEGERI  '!T32+'[3]OKTO SD NEGERI '!T32+'[3]NOP SD NEGERI '!T32+'[3]DES SD NEGERI '!T32</f>
        <v>16311308</v>
      </c>
      <c r="U32" s="63">
        <f>'[3]SEM 1 SD NEGERI'!U32+'[3]JULI SD NEGERI'!U32+'[3]AGUSTUS SD NEGERI '!U32+'[3]SEPTEMBER SD NEGERI  '!U32+'[3]OKTO SD NEGERI '!U32+'[3]NOP SD NEGERI '!U32+'[3]DES SD NEGERI '!U32</f>
        <v>78600000</v>
      </c>
      <c r="V32" s="39">
        <f>'[3]SEM 1 SD NEGERI'!V32+'[3]JULI SD NEGERI'!V32+'[3]AGUSTUS SD NEGERI '!V32+'[3]SEPTEMBER SD NEGERI  '!V32+'[3]OKTO SD NEGERI '!V32+'[3]NOP SD NEGERI '!V32+'[3]DES SD NEGERI '!V32</f>
        <v>0</v>
      </c>
      <c r="W32" s="39">
        <f>'[3]SEM 1 SD NEGERI'!W32+'[3]JULI SD NEGERI'!W32+'[3]AGUSTUS SD NEGERI '!W32+'[3]SEPTEMBER SD NEGERI  '!W32+'[3]OKTO SD NEGERI '!W32+'[3]NOP SD NEGERI '!W32+'[3]DES SD NEGERI '!W32</f>
        <v>6188692</v>
      </c>
      <c r="X32" s="39">
        <f t="shared" si="5"/>
        <v>303690000</v>
      </c>
      <c r="Y32" s="63">
        <f>'[3]SEM 1 SD NEGERI'!Y32+'[3]JULI SD NEGERI'!Y32+'[3]AGUSTUS SD NEGERI '!Y32+'[3]SEPTEMBER SD NEGERI  '!Y32+'[3]OKTO SD NEGERI '!Y32+'[3]NOP SD NEGERI '!Y32+'[3]DES SD NEGERI '!Y32</f>
        <v>17112781</v>
      </c>
      <c r="Z32" s="63">
        <f>'[3]SEM 1 SD NEGERI'!Z32+'[3]JULI SD NEGERI'!Z32+'[3]AGUSTUS SD NEGERI '!Z32+'[3]SEPTEMBER SD NEGERI  '!Z32+'[3]OKTO SD NEGERI '!Z32+'[3]NOP SD NEGERI '!Z32+'[3]DES SD NEGERI '!Z32</f>
        <v>17112781</v>
      </c>
      <c r="AA32" s="39">
        <f>'[3]SEM 1 SD NEGERI'!AA32+'[3]JULI SD NEGERI'!AA32+'[3]AGUSTUS SD NEGERI '!AA32+'[3]SEPTEMBER SD NEGERI  '!AA32+'[3]OKTO SD NEGERI '!AA32+'[3]NOP SD NEGERI '!AA32+'[3]DES SD NEGERI '!AA32</f>
        <v>0</v>
      </c>
      <c r="AB32" s="63">
        <f>'[3]SEM 1 SD NEGERI'!AB32+'[3]JULI SD NEGERI'!AB32+'[3]AGUSTUS SD NEGERI '!AB32+'[3]SEPTEMBER SD NEGERI  '!AB32+'[3]OKTO SD NEGERI '!AB32+'[3]NOP SD NEGERI '!AB32+'[3]DES SD NEGERI '!AB32</f>
        <v>43100000</v>
      </c>
      <c r="AC32" s="39">
        <f>'[3]SEM 1 SD NEGERI'!AC32+'[3]JULI SD NEGERI'!AC32+'[3]AGUSTUS SD NEGERI '!AC32+'[3]SEPTEMBER SD NEGERI  '!AC32+'[3]OKTO SD NEGERI '!AC32+'[3]NOP SD NEGERI '!AC32+'[3]DES SD NEGERI '!AC32</f>
        <v>0</v>
      </c>
      <c r="AD32" s="39">
        <f>'[3]SEM 1 SD NEGERI'!AD32+'[3]JULI SD NEGERI'!AD32+'[3]AGUSTUS SD NEGERI '!AD32+'[3]SEPTEMBER SD NEGERI  '!AD32+'[3]OKTO SD NEGERI '!AD32+'[3]NOP SD NEGERI '!AD32+'[3]DES SD NEGERI '!AD32</f>
        <v>0</v>
      </c>
      <c r="AE32" s="63">
        <f>'[3]SEM 1 SD NEGERI'!AE32+'[3]JULI SD NEGERI'!AE32+'[3]AGUSTUS SD NEGERI '!AE32+'[3]SEPTEMBER SD NEGERI  '!AE32+'[3]OKTO SD NEGERI '!AE32+'[3]NOP SD NEGERI '!AE32+'[3]DES SD NEGERI '!AE32</f>
        <v>13188692</v>
      </c>
      <c r="AF32" s="63">
        <f t="shared" si="6"/>
        <v>56288692</v>
      </c>
      <c r="AG32" s="63">
        <f>'[3]SEM 1 SD NEGERI'!AG32+'[3]JULI SD NEGERI'!AG32+'[3]AGUSTUS SD NEGERI '!AG32+'[3]SEPTEMBER SD NEGERI  '!AG32+'[3]OKTO SD NEGERI '!AG32+'[3]NOP SD NEGERI '!AG32+'[3]DES SD NEGERI '!AG32</f>
        <v>28500000</v>
      </c>
      <c r="AH32" s="39">
        <f>'[3]SEM 1 SD NEGERI'!AH32+'[3]JULI SD NEGERI'!AH32+'[3]AGUSTUS SD NEGERI '!AH32+'[3]SEPTEMBER SD NEGERI  '!AH32+'[3]OKTO SD NEGERI '!AH32+'[3]NOP SD NEGERI '!AH32+'[3]DES SD NEGERI '!AH32</f>
        <v>0</v>
      </c>
      <c r="AI32" s="39">
        <f>'[3]SEM 1 SD NEGERI'!AI32+'[3]JULI SD NEGERI'!AI32+'[3]AGUSTUS SD NEGERI '!AI32+'[3]SEPTEMBER SD NEGERI  '!AI32+'[3]OKTO SD NEGERI '!AI32+'[3]NOP SD NEGERI '!AI32+'[3]DES SD NEGERI '!AI32</f>
        <v>0</v>
      </c>
      <c r="AJ32" s="63">
        <f t="shared" si="7"/>
        <v>28500000</v>
      </c>
      <c r="AK32" s="63">
        <f>'[3]SEM 1 SD NEGERI'!AK32+'[3]JULI SD NEGERI'!AK32+'[3]AGUSTUS SD NEGERI '!AK32+'[3]SEPTEMBER SD NEGERI  '!AK32+'[3]OKTO SD NEGERI '!AK32+'[3]NOP SD NEGERI '!AK32+'[3]DES SD NEGERI '!AK32</f>
        <v>86507308</v>
      </c>
      <c r="AL32" s="63">
        <f>'[3]SEM 1 SD NEGERI'!AL32+'[3]JULI SD NEGERI'!AL32+'[3]AGUSTUS SD NEGERI '!AL32+'[3]SEPTEMBER SD NEGERI  '!AL32+'[3]OKTO SD NEGERI '!AL32+'[3]NOP SD NEGERI '!AL32+'[3]DES SD NEGERI '!AL32</f>
        <v>121044000</v>
      </c>
      <c r="AM32" s="63">
        <f>'[3]SEM 1 SD NEGERI'!AM32+'[3]JULI SD NEGERI'!AM32+'[3]AGUSTUS SD NEGERI '!AM32+'[3]SEPTEMBER SD NEGERI  '!AM32+'[3]OKTO SD NEGERI '!AM32+'[3]NOP SD NEGERI '!AM32+'[3]DES SD NEGERI '!AM32</f>
        <v>10670000</v>
      </c>
      <c r="AN32" s="63">
        <f>'[3]SEM 1 SD NEGERI'!AN32+'[3]JULI SD NEGERI'!AN32+'[3]AGUSTUS SD NEGERI '!AN32+'[3]SEPTEMBER SD NEGERI  '!AN32+'[3]OKTO SD NEGERI '!AN32+'[3]NOP SD NEGERI '!AN32+'[3]DES SD NEGERI '!AN32</f>
        <v>680000</v>
      </c>
      <c r="AO32" s="39">
        <f>'[3]SEM 1 SD NEGERI'!AO32+'[3]JULI SD NEGERI'!AO32+'[3]AGUSTUS SD NEGERI '!AO32+'[3]SEPTEMBER SD NEGERI  '!AO32+'[3]OKTO SD NEGERI '!AO32+'[3]NOP SD NEGERI '!AO32+'[3]DES SD NEGERI '!AO32</f>
        <v>0</v>
      </c>
      <c r="AP32" s="63">
        <f t="shared" si="8"/>
        <v>218901308</v>
      </c>
      <c r="AQ32" s="39">
        <f>'[3]DES SD NEGERI '!AQ32</f>
        <v>393889</v>
      </c>
      <c r="AR32" s="39">
        <f>'[3]DES SD NEGERI '!AR32</f>
        <v>0</v>
      </c>
      <c r="AS32" s="39">
        <f>'[3]DES SD NEGERI '!AS32</f>
        <v>0</v>
      </c>
      <c r="AT32" s="39">
        <f>'[3]DES SD NEGERI '!AT32</f>
        <v>393889</v>
      </c>
      <c r="AV32" s="5">
        <f t="shared" si="9"/>
        <v>393889</v>
      </c>
      <c r="AW32" s="5">
        <f t="shared" si="10"/>
        <v>0</v>
      </c>
      <c r="AX32" s="5">
        <f t="shared" si="0"/>
        <v>0</v>
      </c>
      <c r="AY32" s="5">
        <f t="shared" si="1"/>
        <v>0</v>
      </c>
      <c r="AZ32" s="64">
        <f t="shared" si="11"/>
        <v>0</v>
      </c>
      <c r="BA32" s="64">
        <f t="shared" si="12"/>
        <v>0</v>
      </c>
      <c r="BB32">
        <v>79600000</v>
      </c>
      <c r="BC32">
        <v>7000000</v>
      </c>
      <c r="BD32" s="5">
        <f t="shared" si="2"/>
        <v>8000000</v>
      </c>
      <c r="BF32" s="64">
        <f t="shared" si="13"/>
        <v>71600000</v>
      </c>
      <c r="BG32" s="66">
        <f t="shared" si="14"/>
        <v>-6188692</v>
      </c>
      <c r="BH32" s="64">
        <f t="shared" si="15"/>
        <v>0</v>
      </c>
      <c r="BJ32" s="64">
        <f t="shared" si="16"/>
        <v>0</v>
      </c>
      <c r="BL32" s="64">
        <f t="shared" si="17"/>
        <v>6188692</v>
      </c>
      <c r="BN32" s="67">
        <f>'[3]SEM 1 SD NEGERI'!AB32</f>
        <v>39600000</v>
      </c>
      <c r="BO32" s="67">
        <f>'[3]SEM 1 SD NEGERI'!AG32</f>
        <v>27000000</v>
      </c>
      <c r="BP32" s="67"/>
      <c r="BQ32" s="67">
        <f>'[3]SEM 1 SD NEGERI'!AE32</f>
        <v>0</v>
      </c>
      <c r="BR32" s="67"/>
      <c r="BS32" s="67">
        <f t="shared" si="18"/>
        <v>66600000</v>
      </c>
      <c r="BU32" s="74">
        <v>3500000</v>
      </c>
      <c r="BV32" s="75">
        <v>1500000</v>
      </c>
      <c r="BW32" s="75"/>
      <c r="BX32" s="75">
        <v>13188692</v>
      </c>
      <c r="BY32" s="38"/>
      <c r="BZ32" s="60">
        <f t="shared" si="19"/>
        <v>18188692</v>
      </c>
      <c r="CB32" s="64">
        <f t="shared" si="20"/>
        <v>3500000</v>
      </c>
      <c r="CC32" s="64">
        <f t="shared" si="21"/>
        <v>1500000</v>
      </c>
      <c r="CE32" s="64">
        <f t="shared" si="22"/>
        <v>13188692</v>
      </c>
      <c r="CG32" s="69">
        <f t="shared" si="23"/>
        <v>18188692</v>
      </c>
      <c r="CH32" s="69">
        <f t="shared" si="24"/>
        <v>0</v>
      </c>
      <c r="CJ32" s="69">
        <f t="shared" si="25"/>
        <v>84788692</v>
      </c>
      <c r="CK32" s="69">
        <f t="shared" si="26"/>
        <v>0</v>
      </c>
    </row>
    <row r="33" spans="1:89" ht="25.15" customHeight="1" x14ac:dyDescent="0.25">
      <c r="A33" s="56">
        <v>26</v>
      </c>
      <c r="B33" s="57" t="s">
        <v>92</v>
      </c>
      <c r="C33" s="40">
        <v>354471</v>
      </c>
      <c r="D33" s="40"/>
      <c r="E33" s="40">
        <v>0</v>
      </c>
      <c r="F33" s="39">
        <f>'[3]SEM 1 SD NEGERI'!F33+'[3]JULI SD NEGERI'!F33+'[3]AGUSTUS SD NEGERI '!F33+'[3]SEPTEMBER SD NEGERI  '!F33+'[3]OKTO SD NEGERI '!F33+'[3]NOP SD NEGERI '!F33+'[3]DES SD NEGERI '!F33</f>
        <v>286650000</v>
      </c>
      <c r="G33" s="39">
        <f>'[3]SEM 1 SD NEGERI'!G33+'[3]JULI SD NEGERI'!G33+'[3]AGUSTUS SD NEGERI '!G33+'[3]SEPTEMBER SD NEGERI  '!G33+'[3]OKTO SD NEGERI '!G33+'[3]NOP SD NEGERI '!G33+'[3]DES SD NEGERI '!G33</f>
        <v>286650000</v>
      </c>
      <c r="H33" s="39">
        <f>'[3]SEM 1 SD NEGERI'!H33+'[3]JULI SD NEGERI'!H33+'[3]AGUSTUS SD NEGERI '!H33+'[3]SEPTEMBER SD NEGERI  '!H33+'[3]OKTO SD NEGERI '!H33+'[3]NOP SD NEGERI '!H33+'[3]DES SD NEGERI '!H33</f>
        <v>0</v>
      </c>
      <c r="I33" s="39">
        <f>'[3]SEM 1 SD NEGERI'!I33+'[3]JULI SD NEGERI'!I33+'[3]AGUSTUS SD NEGERI '!I33+'[3]SEPTEMBER SD NEGERI  '!I33+'[3]OKTO SD NEGERI '!I33+'[3]NOP SD NEGERI '!I33+'[3]DES SD NEGERI '!I33</f>
        <v>0</v>
      </c>
      <c r="J33" s="39">
        <f>'[3]SEM 1 SD NEGERI'!J33+'[3]JULI SD NEGERI'!J33+'[3]AGUSTUS SD NEGERI '!J33+'[3]SEPTEMBER SD NEGERI  '!J33+'[3]OKTO SD NEGERI '!J33+'[3]NOP SD NEGERI '!J33+'[3]DES SD NEGERI '!J33</f>
        <v>0</v>
      </c>
      <c r="K33" s="39">
        <f>'[3]SEM 1 SD NEGERI'!K33+'[3]JULI SD NEGERI'!K33+'[3]AGUSTUS SD NEGERI '!K33+'[3]SEPTEMBER SD NEGERI  '!K33+'[3]OKTO SD NEGERI '!K33+'[3]NOP SD NEGERI '!K33+'[3]DES SD NEGERI '!K33</f>
        <v>0</v>
      </c>
      <c r="L33" s="39">
        <f t="shared" si="3"/>
        <v>573654471</v>
      </c>
      <c r="M33" s="39">
        <f>'[3]SEM 1 SD NEGERI'!M33+'[3]JULI SD NEGERI'!M33+'[3]AGUSTUS SD NEGERI '!M33+'[3]SEPTEMBER SD NEGERI  '!M33+'[3]OKTO SD NEGERI '!M33+'[3]NOP SD NEGERI '!M33+'[3]DES SD NEGERI '!M33</f>
        <v>0</v>
      </c>
      <c r="N33" s="39">
        <f>'[3]SEM 1 SD NEGERI'!N33+'[3]JULI SD NEGERI'!N33+'[3]AGUSTUS SD NEGERI '!N33+'[3]SEPTEMBER SD NEGERI  '!N33+'[3]OKTO SD NEGERI '!N33+'[3]NOP SD NEGERI '!N33+'[3]DES SD NEGERI '!N33</f>
        <v>246803</v>
      </c>
      <c r="O33" s="39">
        <f>'[3]SEM 1 SD NEGERI'!O33+'[3]JULI SD NEGERI'!O33+'[3]AGUSTUS SD NEGERI '!O33+'[3]SEPTEMBER SD NEGERI  '!O33+'[3]OKTO SD NEGERI '!O33+'[3]NOP SD NEGERI '!O33+'[3]DES SD NEGERI '!O33</f>
        <v>246803</v>
      </c>
      <c r="P33" s="39">
        <f t="shared" si="4"/>
        <v>573300000</v>
      </c>
      <c r="Q33" s="39">
        <f>'[3]SEM 1 SD NEGERI'!Q33+'[3]JULI SD NEGERI'!Q33+'[3]AGUSTUS SD NEGERI '!Q33+'[3]SEPTEMBER SD NEGERI  '!Q33+'[3]OKTO SD NEGERI '!Q33+'[3]NOP SD NEGERI '!Q33+'[3]DES SD NEGERI '!Q33</f>
        <v>0</v>
      </c>
      <c r="R33" s="39">
        <f>'[3]SEM 1 SD NEGERI'!R33+'[3]JULI SD NEGERI'!R33+'[3]AGUSTUS SD NEGERI '!R33+'[3]SEPTEMBER SD NEGERI  '!R33+'[3]OKTO SD NEGERI '!R33+'[3]NOP SD NEGERI '!R33+'[3]DES SD NEGERI '!R33</f>
        <v>483893000</v>
      </c>
      <c r="S33" s="39">
        <f>'[3]SEM 1 SD NEGERI'!S33+'[3]JULI SD NEGERI'!S33+'[3]AGUSTUS SD NEGERI '!S33+'[3]SEPTEMBER SD NEGERI  '!S33+'[3]OKTO SD NEGERI '!S33+'[3]NOP SD NEGERI '!S33+'[3]DES SD NEGERI '!S33</f>
        <v>0</v>
      </c>
      <c r="T33" s="39">
        <f>'[3]SEM 1 SD NEGERI'!T33+'[3]JULI SD NEGERI'!T33+'[3]AGUSTUS SD NEGERI '!T33+'[3]SEPTEMBER SD NEGERI  '!T33+'[3]OKTO SD NEGERI '!T33+'[3]NOP SD NEGERI '!T33+'[3]DES SD NEGERI '!T33</f>
        <v>0</v>
      </c>
      <c r="U33" s="39">
        <f>'[3]SEM 1 SD NEGERI'!U33+'[3]JULI SD NEGERI'!U33+'[3]AGUSTUS SD NEGERI '!U33+'[3]SEPTEMBER SD NEGERI  '!U33+'[3]OKTO SD NEGERI '!U33+'[3]NOP SD NEGERI '!U33+'[3]DES SD NEGERI '!U33</f>
        <v>89407000</v>
      </c>
      <c r="V33" s="39">
        <f>'[3]SEM 1 SD NEGERI'!V33+'[3]JULI SD NEGERI'!V33+'[3]AGUSTUS SD NEGERI '!V33+'[3]SEPTEMBER SD NEGERI  '!V33+'[3]OKTO SD NEGERI '!V33+'[3]NOP SD NEGERI '!V33+'[3]DES SD NEGERI '!V33</f>
        <v>0</v>
      </c>
      <c r="W33" s="39">
        <f>'[3]SEM 1 SD NEGERI'!W33+'[3]JULI SD NEGERI'!W33+'[3]AGUSTUS SD NEGERI '!W33+'[3]SEPTEMBER SD NEGERI  '!W33+'[3]OKTO SD NEGERI '!W33+'[3]NOP SD NEGERI '!W33+'[3]DES SD NEGERI '!W33</f>
        <v>0</v>
      </c>
      <c r="X33" s="39">
        <f t="shared" si="5"/>
        <v>573300000</v>
      </c>
      <c r="Y33" s="39">
        <f>'[3]SEM 1 SD NEGERI'!Y33+'[3]JULI SD NEGERI'!Y33+'[3]AGUSTUS SD NEGERI '!Y33+'[3]SEPTEMBER SD NEGERI  '!Y33+'[3]OKTO SD NEGERI '!Y33+'[3]NOP SD NEGERI '!Y33+'[3]DES SD NEGERI '!Y33</f>
        <v>25307832</v>
      </c>
      <c r="Z33" s="39">
        <f>'[3]SEM 1 SD NEGERI'!Z33+'[3]JULI SD NEGERI'!Z33+'[3]AGUSTUS SD NEGERI '!Z33+'[3]SEPTEMBER SD NEGERI  '!Z33+'[3]OKTO SD NEGERI '!Z33+'[3]NOP SD NEGERI '!Z33+'[3]DES SD NEGERI '!Z33</f>
        <v>25307832</v>
      </c>
      <c r="AA33" s="39">
        <f>'[3]SEM 1 SD NEGERI'!AA33+'[3]JULI SD NEGERI'!AA33+'[3]AGUSTUS SD NEGERI '!AA33+'[3]SEPTEMBER SD NEGERI  '!AA33+'[3]OKTO SD NEGERI '!AA33+'[3]NOP SD NEGERI '!AA33+'[3]DES SD NEGERI '!AA33</f>
        <v>0</v>
      </c>
      <c r="AB33" s="39">
        <f>'[3]SEM 1 SD NEGERI'!AB33+'[3]JULI SD NEGERI'!AB33+'[3]AGUSTUS SD NEGERI '!AB33+'[3]SEPTEMBER SD NEGERI  '!AB33+'[3]OKTO SD NEGERI '!AB33+'[3]NOP SD NEGERI '!AB33+'[3]DES SD NEGERI '!AB33</f>
        <v>30700000</v>
      </c>
      <c r="AC33" s="39">
        <f>'[3]SEM 1 SD NEGERI'!AC33+'[3]JULI SD NEGERI'!AC33+'[3]AGUSTUS SD NEGERI '!AC33+'[3]SEPTEMBER SD NEGERI  '!AC33+'[3]OKTO SD NEGERI '!AC33+'[3]NOP SD NEGERI '!AC33+'[3]DES SD NEGERI '!AC33</f>
        <v>0</v>
      </c>
      <c r="AD33" s="39">
        <f>'[3]SEM 1 SD NEGERI'!AD33+'[3]JULI SD NEGERI'!AD33+'[3]AGUSTUS SD NEGERI '!AD33+'[3]SEPTEMBER SD NEGERI  '!AD33+'[3]OKTO SD NEGERI '!AD33+'[3]NOP SD NEGERI '!AD33+'[3]DES SD NEGERI '!AD33</f>
        <v>0</v>
      </c>
      <c r="AE33" s="39">
        <f>'[3]SEM 1 SD NEGERI'!AE33+'[3]JULI SD NEGERI'!AE33+'[3]AGUSTUS SD NEGERI '!AE33+'[3]SEPTEMBER SD NEGERI  '!AE33+'[3]OKTO SD NEGERI '!AE33+'[3]NOP SD NEGERI '!AE33+'[3]DES SD NEGERI '!AE33</f>
        <v>47507000</v>
      </c>
      <c r="AF33" s="39">
        <f t="shared" si="6"/>
        <v>78207000</v>
      </c>
      <c r="AG33" s="39">
        <f>'[3]SEM 1 SD NEGERI'!AG33+'[3]JULI SD NEGERI'!AG33+'[3]AGUSTUS SD NEGERI '!AG33+'[3]SEPTEMBER SD NEGERI  '!AG33+'[3]OKTO SD NEGERI '!AG33+'[3]NOP SD NEGERI '!AG33+'[3]DES SD NEGERI '!AG33</f>
        <v>11200000</v>
      </c>
      <c r="AH33" s="39">
        <f>'[3]SEM 1 SD NEGERI'!AH33+'[3]JULI SD NEGERI'!AH33+'[3]AGUSTUS SD NEGERI '!AH33+'[3]SEPTEMBER SD NEGERI  '!AH33+'[3]OKTO SD NEGERI '!AH33+'[3]NOP SD NEGERI '!AH33+'[3]DES SD NEGERI '!AH33</f>
        <v>0</v>
      </c>
      <c r="AI33" s="39">
        <f>'[3]SEM 1 SD NEGERI'!AI33+'[3]JULI SD NEGERI'!AI33+'[3]AGUSTUS SD NEGERI '!AI33+'[3]SEPTEMBER SD NEGERI  '!AI33+'[3]OKTO SD NEGERI '!AI33+'[3]NOP SD NEGERI '!AI33+'[3]DES SD NEGERI '!AI33</f>
        <v>0</v>
      </c>
      <c r="AJ33" s="39">
        <f t="shared" si="7"/>
        <v>11200000</v>
      </c>
      <c r="AK33" s="39">
        <f>'[3]SEM 1 SD NEGERI'!AK33+'[3]JULI SD NEGERI'!AK33+'[3]AGUSTUS SD NEGERI '!AK33+'[3]SEPTEMBER SD NEGERI  '!AK33+'[3]OKTO SD NEGERI '!AK33+'[3]NOP SD NEGERI '!AK33+'[3]DES SD NEGERI '!AK33</f>
        <v>178358000</v>
      </c>
      <c r="AL33" s="39">
        <f>'[3]SEM 1 SD NEGERI'!AL33+'[3]JULI SD NEGERI'!AL33+'[3]AGUSTUS SD NEGERI '!AL33+'[3]SEPTEMBER SD NEGERI  '!AL33+'[3]OKTO SD NEGERI '!AL33+'[3]NOP SD NEGERI '!AL33+'[3]DES SD NEGERI '!AL33</f>
        <v>291165000</v>
      </c>
      <c r="AM33" s="39">
        <f>'[3]SEM 1 SD NEGERI'!AM33+'[3]JULI SD NEGERI'!AM33+'[3]AGUSTUS SD NEGERI '!AM33+'[3]SEPTEMBER SD NEGERI  '!AM33+'[3]OKTO SD NEGERI '!AM33+'[3]NOP SD NEGERI '!AM33+'[3]DES SD NEGERI '!AM33</f>
        <v>10900000</v>
      </c>
      <c r="AN33" s="39">
        <f>'[3]SEM 1 SD NEGERI'!AN33+'[3]JULI SD NEGERI'!AN33+'[3]AGUSTUS SD NEGERI '!AN33+'[3]SEPTEMBER SD NEGERI  '!AN33+'[3]OKTO SD NEGERI '!AN33+'[3]NOP SD NEGERI '!AN33+'[3]DES SD NEGERI '!AN33</f>
        <v>3470000</v>
      </c>
      <c r="AO33" s="39">
        <f>'[3]SEM 1 SD NEGERI'!AO33+'[3]JULI SD NEGERI'!AO33+'[3]AGUSTUS SD NEGERI '!AO33+'[3]SEPTEMBER SD NEGERI  '!AO33+'[3]OKTO SD NEGERI '!AO33+'[3]NOP SD NEGERI '!AO33+'[3]DES SD NEGERI '!AO33</f>
        <v>0</v>
      </c>
      <c r="AP33" s="39">
        <f t="shared" si="8"/>
        <v>483893000</v>
      </c>
      <c r="AQ33" s="39">
        <f>'[3]DES SD NEGERI '!AQ33</f>
        <v>354471</v>
      </c>
      <c r="AR33" s="39">
        <f>'[3]DES SD NEGERI '!AR33</f>
        <v>0</v>
      </c>
      <c r="AS33" s="39">
        <f>'[3]DES SD NEGERI '!AS33</f>
        <v>0</v>
      </c>
      <c r="AT33" s="39">
        <f>'[3]DES SD NEGERI '!AT33</f>
        <v>354471</v>
      </c>
      <c r="AV33" s="5">
        <f t="shared" si="9"/>
        <v>354471</v>
      </c>
      <c r="AW33" s="5">
        <f t="shared" si="10"/>
        <v>0</v>
      </c>
      <c r="AX33" s="5">
        <f t="shared" si="0"/>
        <v>0</v>
      </c>
      <c r="AY33" s="5">
        <f t="shared" si="1"/>
        <v>0</v>
      </c>
      <c r="AZ33" s="5">
        <f t="shared" si="11"/>
        <v>0</v>
      </c>
      <c r="BA33" s="5">
        <f t="shared" si="12"/>
        <v>0</v>
      </c>
      <c r="BB33" s="58">
        <v>41900000</v>
      </c>
      <c r="BC33" s="58">
        <v>47507000</v>
      </c>
      <c r="BD33" s="5">
        <f t="shared" si="2"/>
        <v>0</v>
      </c>
      <c r="BF33" s="5">
        <f t="shared" si="13"/>
        <v>41900000</v>
      </c>
      <c r="BG33" s="8">
        <f t="shared" si="14"/>
        <v>0</v>
      </c>
      <c r="BH33" s="5">
        <f t="shared" si="15"/>
        <v>0</v>
      </c>
      <c r="BJ33" s="5">
        <f t="shared" si="16"/>
        <v>0</v>
      </c>
      <c r="BL33" s="5">
        <f t="shared" si="17"/>
        <v>0</v>
      </c>
      <c r="BN33" s="4">
        <f>'[3]SEM 1 SD NEGERI'!AB33</f>
        <v>0</v>
      </c>
      <c r="BO33" s="4">
        <f>'[3]SEM 1 SD NEGERI'!AG33</f>
        <v>0</v>
      </c>
      <c r="BP33" s="4"/>
      <c r="BQ33" s="4">
        <f>'[3]SEM 1 SD NEGERI'!AE33</f>
        <v>47507000</v>
      </c>
      <c r="BR33" s="4"/>
      <c r="BS33" s="4">
        <f t="shared" si="18"/>
        <v>47507000</v>
      </c>
      <c r="BU33" s="61">
        <v>30700000</v>
      </c>
      <c r="BV33" s="61">
        <v>11200000</v>
      </c>
      <c r="BZ33" s="60">
        <f t="shared" si="19"/>
        <v>41900000</v>
      </c>
      <c r="CB33" s="5">
        <f t="shared" si="20"/>
        <v>30700000</v>
      </c>
      <c r="CC33" s="5">
        <f t="shared" si="21"/>
        <v>11200000</v>
      </c>
      <c r="CE33" s="5">
        <f t="shared" si="22"/>
        <v>0</v>
      </c>
      <c r="CG33" s="2">
        <f t="shared" si="23"/>
        <v>41900000</v>
      </c>
      <c r="CH33" s="2">
        <f t="shared" si="24"/>
        <v>0</v>
      </c>
      <c r="CJ33" s="2">
        <f t="shared" si="25"/>
        <v>89407000</v>
      </c>
      <c r="CK33" s="2">
        <f t="shared" si="26"/>
        <v>0</v>
      </c>
    </row>
    <row r="34" spans="1:89" ht="25.15" customHeight="1" x14ac:dyDescent="0.25">
      <c r="A34" s="56">
        <v>27</v>
      </c>
      <c r="B34" s="57" t="s">
        <v>93</v>
      </c>
      <c r="C34" s="40">
        <v>130833</v>
      </c>
      <c r="D34" s="40"/>
      <c r="E34" s="40">
        <v>0</v>
      </c>
      <c r="F34" s="39">
        <f>'[3]SEM 1 SD NEGERI'!F34+'[3]JULI SD NEGERI'!F34+'[3]AGUSTUS SD NEGERI '!F34+'[3]SEPTEMBER SD NEGERI  '!F34+'[3]OKTO SD NEGERI '!F34+'[3]NOP SD NEGERI '!F34+'[3]DES SD NEGERI '!F34</f>
        <v>186095000</v>
      </c>
      <c r="G34" s="39">
        <f>'[3]SEM 1 SD NEGERI'!G34+'[3]JULI SD NEGERI'!G34+'[3]AGUSTUS SD NEGERI '!G34+'[3]SEPTEMBER SD NEGERI  '!G34+'[3]OKTO SD NEGERI '!G34+'[3]NOP SD NEGERI '!G34+'[3]DES SD NEGERI '!G34</f>
        <v>186095000</v>
      </c>
      <c r="H34" s="39">
        <f>'[3]SEM 1 SD NEGERI'!H34+'[3]JULI SD NEGERI'!H34+'[3]AGUSTUS SD NEGERI '!H34+'[3]SEPTEMBER SD NEGERI  '!H34+'[3]OKTO SD NEGERI '!H34+'[3]NOP SD NEGERI '!H34+'[3]DES SD NEGERI '!H34</f>
        <v>0</v>
      </c>
      <c r="I34" s="39">
        <f>'[3]SEM 1 SD NEGERI'!I34+'[3]JULI SD NEGERI'!I34+'[3]AGUSTUS SD NEGERI '!I34+'[3]SEPTEMBER SD NEGERI  '!I34+'[3]OKTO SD NEGERI '!I34+'[3]NOP SD NEGERI '!I34+'[3]DES SD NEGERI '!I34</f>
        <v>0</v>
      </c>
      <c r="J34" s="39">
        <f>'[3]SEM 1 SD NEGERI'!J34+'[3]JULI SD NEGERI'!J34+'[3]AGUSTUS SD NEGERI '!J34+'[3]SEPTEMBER SD NEGERI  '!J34+'[3]OKTO SD NEGERI '!J34+'[3]NOP SD NEGERI '!J34+'[3]DES SD NEGERI '!J34</f>
        <v>0</v>
      </c>
      <c r="K34" s="39">
        <f>'[3]SEM 1 SD NEGERI'!K34+'[3]JULI SD NEGERI'!K34+'[3]AGUSTUS SD NEGERI '!K34+'[3]SEPTEMBER SD NEGERI  '!K34+'[3]OKTO SD NEGERI '!K34+'[3]NOP SD NEGERI '!K34+'[3]DES SD NEGERI '!K34</f>
        <v>0</v>
      </c>
      <c r="L34" s="39">
        <f t="shared" si="3"/>
        <v>372320833</v>
      </c>
      <c r="M34" s="39">
        <f>'[3]SEM 1 SD NEGERI'!M34+'[3]JULI SD NEGERI'!M34+'[3]AGUSTUS SD NEGERI '!M34+'[3]SEPTEMBER SD NEGERI  '!M34+'[3]OKTO SD NEGERI '!M34+'[3]NOP SD NEGERI '!M34+'[3]DES SD NEGERI '!M34</f>
        <v>0</v>
      </c>
      <c r="N34" s="39">
        <f>'[3]SEM 1 SD NEGERI'!N34+'[3]JULI SD NEGERI'!N34+'[3]AGUSTUS SD NEGERI '!N34+'[3]SEPTEMBER SD NEGERI  '!N34+'[3]OKTO SD NEGERI '!N34+'[3]NOP SD NEGERI '!N34+'[3]DES SD NEGERI '!N34</f>
        <v>198150</v>
      </c>
      <c r="O34" s="39">
        <f>'[3]SEM 1 SD NEGERI'!O34+'[3]JULI SD NEGERI'!O34+'[3]AGUSTUS SD NEGERI '!O34+'[3]SEPTEMBER SD NEGERI  '!O34+'[3]OKTO SD NEGERI '!O34+'[3]NOP SD NEGERI '!O34+'[3]DES SD NEGERI '!O34</f>
        <v>198150</v>
      </c>
      <c r="P34" s="39">
        <f t="shared" si="4"/>
        <v>372190000</v>
      </c>
      <c r="Q34" s="39">
        <f>'[3]SEM 1 SD NEGERI'!Q34+'[3]JULI SD NEGERI'!Q34+'[3]AGUSTUS SD NEGERI '!Q34+'[3]SEPTEMBER SD NEGERI  '!Q34+'[3]OKTO SD NEGERI '!Q34+'[3]NOP SD NEGERI '!Q34+'[3]DES SD NEGERI '!Q34</f>
        <v>0</v>
      </c>
      <c r="R34" s="63">
        <f>'[3]SEM 1 SD NEGERI'!R34+'[3]JULI SD NEGERI'!R34+'[3]AGUSTUS SD NEGERI '!R34+'[3]SEPTEMBER SD NEGERI  '!R34+'[3]OKTO SD NEGERI '!R34+'[3]NOP SD NEGERI '!R34+'[3]DES SD NEGERI '!R34</f>
        <v>302466000</v>
      </c>
      <c r="S34" s="39">
        <f>'[3]SEM 1 SD NEGERI'!S34+'[3]JULI SD NEGERI'!S34+'[3]AGUSTUS SD NEGERI '!S34+'[3]SEPTEMBER SD NEGERI  '!S34+'[3]OKTO SD NEGERI '!S34+'[3]NOP SD NEGERI '!S34+'[3]DES SD NEGERI '!S34</f>
        <v>0</v>
      </c>
      <c r="T34" s="39">
        <f>'[3]SEM 1 SD NEGERI'!T34+'[3]JULI SD NEGERI'!T34+'[3]AGUSTUS SD NEGERI '!T34+'[3]SEPTEMBER SD NEGERI  '!T34+'[3]OKTO SD NEGERI '!T34+'[3]NOP SD NEGERI '!T34+'[3]DES SD NEGERI '!T34</f>
        <v>0</v>
      </c>
      <c r="U34" s="63">
        <f>'[3]SEM 1 SD NEGERI'!U34+'[3]JULI SD NEGERI'!U34+'[3]AGUSTUS SD NEGERI '!U34+'[3]SEPTEMBER SD NEGERI  '!U34+'[3]OKTO SD NEGERI '!U34+'[3]NOP SD NEGERI '!U34+'[3]DES SD NEGERI '!U34</f>
        <v>69724000</v>
      </c>
      <c r="V34" s="39">
        <f>'[3]SEM 1 SD NEGERI'!V34+'[3]JULI SD NEGERI'!V34+'[3]AGUSTUS SD NEGERI '!V34+'[3]SEPTEMBER SD NEGERI  '!V34+'[3]OKTO SD NEGERI '!V34+'[3]NOP SD NEGERI '!V34+'[3]DES SD NEGERI '!V34</f>
        <v>0</v>
      </c>
      <c r="W34" s="39">
        <f>'[3]SEM 1 SD NEGERI'!W34+'[3]JULI SD NEGERI'!W34+'[3]AGUSTUS SD NEGERI '!W34+'[3]SEPTEMBER SD NEGERI  '!W34+'[3]OKTO SD NEGERI '!W34+'[3]NOP SD NEGERI '!W34+'[3]DES SD NEGERI '!W34</f>
        <v>0</v>
      </c>
      <c r="X34" s="39">
        <f t="shared" si="5"/>
        <v>372190000</v>
      </c>
      <c r="Y34" s="63">
        <f>'[3]SEM 1 SD NEGERI'!Y34+'[3]JULI SD NEGERI'!Y34+'[3]AGUSTUS SD NEGERI '!Y34+'[3]SEPTEMBER SD NEGERI  '!Y34+'[3]OKTO SD NEGERI '!Y34+'[3]NOP SD NEGERI '!Y34+'[3]DES SD NEGERI '!Y34</f>
        <v>19586469</v>
      </c>
      <c r="Z34" s="63">
        <f>'[3]SEM 1 SD NEGERI'!Z34+'[3]JULI SD NEGERI'!Z34+'[3]AGUSTUS SD NEGERI '!Z34+'[3]SEPTEMBER SD NEGERI  '!Z34+'[3]OKTO SD NEGERI '!Z34+'[3]NOP SD NEGERI '!Z34+'[3]DES SD NEGERI '!Z34</f>
        <v>19586469</v>
      </c>
      <c r="AA34" s="39">
        <f>'[3]SEM 1 SD NEGERI'!AA34+'[3]JULI SD NEGERI'!AA34+'[3]AGUSTUS SD NEGERI '!AA34+'[3]SEPTEMBER SD NEGERI  '!AA34+'[3]OKTO SD NEGERI '!AA34+'[3]NOP SD NEGERI '!AA34+'[3]DES SD NEGERI '!AA34</f>
        <v>0</v>
      </c>
      <c r="AB34" s="63">
        <f>'[3]SEM 1 SD NEGERI'!AB34+'[3]JULI SD NEGERI'!AB34+'[3]AGUSTUS SD NEGERI '!AB34+'[3]SEPTEMBER SD NEGERI  '!AB34+'[3]OKTO SD NEGERI '!AB34+'[3]NOP SD NEGERI '!AB34+'[3]DES SD NEGERI '!AB34</f>
        <v>27035000</v>
      </c>
      <c r="AC34" s="39">
        <f>'[3]SEM 1 SD NEGERI'!AC34+'[3]JULI SD NEGERI'!AC34+'[3]AGUSTUS SD NEGERI '!AC34+'[3]SEPTEMBER SD NEGERI  '!AC34+'[3]OKTO SD NEGERI '!AC34+'[3]NOP SD NEGERI '!AC34+'[3]DES SD NEGERI '!AC34</f>
        <v>0</v>
      </c>
      <c r="AD34" s="39">
        <f>'[3]SEM 1 SD NEGERI'!AD34+'[3]JULI SD NEGERI'!AD34+'[3]AGUSTUS SD NEGERI '!AD34+'[3]SEPTEMBER SD NEGERI  '!AD34+'[3]OKTO SD NEGERI '!AD34+'[3]NOP SD NEGERI '!AD34+'[3]DES SD NEGERI '!AD34</f>
        <v>0</v>
      </c>
      <c r="AE34" s="63">
        <f>'[3]SEM 1 SD NEGERI'!AE34+'[3]JULI SD NEGERI'!AE34+'[3]AGUSTUS SD NEGERI '!AE34+'[3]SEPTEMBER SD NEGERI  '!AE34+'[3]OKTO SD NEGERI '!AE34+'[3]NOP SD NEGERI '!AE34+'[3]DES SD NEGERI '!AE34</f>
        <v>40489000</v>
      </c>
      <c r="AF34" s="63">
        <f t="shared" si="6"/>
        <v>67524000</v>
      </c>
      <c r="AG34" s="63">
        <f>'[3]SEM 1 SD NEGERI'!AG34+'[3]JULI SD NEGERI'!AG34+'[3]AGUSTUS SD NEGERI '!AG34+'[3]SEPTEMBER SD NEGERI  '!AG34+'[3]OKTO SD NEGERI '!AG34+'[3]NOP SD NEGERI '!AG34+'[3]DES SD NEGERI '!AG34</f>
        <v>2200000</v>
      </c>
      <c r="AH34" s="39">
        <f>'[3]SEM 1 SD NEGERI'!AH34+'[3]JULI SD NEGERI'!AH34+'[3]AGUSTUS SD NEGERI '!AH34+'[3]SEPTEMBER SD NEGERI  '!AH34+'[3]OKTO SD NEGERI '!AH34+'[3]NOP SD NEGERI '!AH34+'[3]DES SD NEGERI '!AH34</f>
        <v>0</v>
      </c>
      <c r="AI34" s="39">
        <f>'[3]SEM 1 SD NEGERI'!AI34+'[3]JULI SD NEGERI'!AI34+'[3]AGUSTUS SD NEGERI '!AI34+'[3]SEPTEMBER SD NEGERI  '!AI34+'[3]OKTO SD NEGERI '!AI34+'[3]NOP SD NEGERI '!AI34+'[3]DES SD NEGERI '!AI34</f>
        <v>0</v>
      </c>
      <c r="AJ34" s="63">
        <f t="shared" si="7"/>
        <v>2200000</v>
      </c>
      <c r="AK34" s="63">
        <f>'[3]SEM 1 SD NEGERI'!AK34+'[3]JULI SD NEGERI'!AK34+'[3]AGUSTUS SD NEGERI '!AK34+'[3]SEPTEMBER SD NEGERI  '!AK34+'[3]OKTO SD NEGERI '!AK34+'[3]NOP SD NEGERI '!AK34+'[3]DES SD NEGERI '!AK34</f>
        <v>122987000</v>
      </c>
      <c r="AL34" s="63">
        <f>'[3]SEM 1 SD NEGERI'!AL34+'[3]JULI SD NEGERI'!AL34+'[3]AGUSTUS SD NEGERI '!AL34+'[3]SEPTEMBER SD NEGERI  '!AL34+'[3]OKTO SD NEGERI '!AL34+'[3]NOP SD NEGERI '!AL34+'[3]DES SD NEGERI '!AL34</f>
        <v>170205000</v>
      </c>
      <c r="AM34" s="63">
        <f>'[3]SEM 1 SD NEGERI'!AM34+'[3]JULI SD NEGERI'!AM34+'[3]AGUSTUS SD NEGERI '!AM34+'[3]SEPTEMBER SD NEGERI  '!AM34+'[3]OKTO SD NEGERI '!AM34+'[3]NOP SD NEGERI '!AM34+'[3]DES SD NEGERI '!AM34</f>
        <v>8950000</v>
      </c>
      <c r="AN34" s="63">
        <f>'[3]SEM 1 SD NEGERI'!AN34+'[3]JULI SD NEGERI'!AN34+'[3]AGUSTUS SD NEGERI '!AN34+'[3]SEPTEMBER SD NEGERI  '!AN34+'[3]OKTO SD NEGERI '!AN34+'[3]NOP SD NEGERI '!AN34+'[3]DES SD NEGERI '!AN34</f>
        <v>324000</v>
      </c>
      <c r="AO34" s="39">
        <f>'[3]SEM 1 SD NEGERI'!AO34+'[3]JULI SD NEGERI'!AO34+'[3]AGUSTUS SD NEGERI '!AO34+'[3]SEPTEMBER SD NEGERI  '!AO34+'[3]OKTO SD NEGERI '!AO34+'[3]NOP SD NEGERI '!AO34+'[3]DES SD NEGERI '!AO34</f>
        <v>0</v>
      </c>
      <c r="AP34" s="63">
        <f t="shared" si="8"/>
        <v>302466000</v>
      </c>
      <c r="AQ34" s="39">
        <f>'[3]DES SD NEGERI '!AQ34</f>
        <v>130833</v>
      </c>
      <c r="AR34" s="39">
        <f>'[3]DES SD NEGERI '!AR34</f>
        <v>0</v>
      </c>
      <c r="AS34" s="39">
        <f>'[3]DES SD NEGERI '!AS34</f>
        <v>0</v>
      </c>
      <c r="AT34" s="39">
        <f>'[3]DES SD NEGERI '!AT34</f>
        <v>130833</v>
      </c>
      <c r="AV34" s="5">
        <f t="shared" si="9"/>
        <v>130833</v>
      </c>
      <c r="AW34" s="5">
        <f t="shared" si="10"/>
        <v>0</v>
      </c>
      <c r="AX34" s="5">
        <f t="shared" si="0"/>
        <v>0</v>
      </c>
      <c r="AY34" s="5">
        <f t="shared" si="1"/>
        <v>0</v>
      </c>
      <c r="AZ34" s="64">
        <f t="shared" si="11"/>
        <v>0</v>
      </c>
      <c r="BA34" s="64">
        <f t="shared" si="12"/>
        <v>0</v>
      </c>
      <c r="BB34">
        <v>29235000</v>
      </c>
      <c r="BC34">
        <v>40489000</v>
      </c>
      <c r="BD34" s="5">
        <f t="shared" si="2"/>
        <v>0</v>
      </c>
      <c r="BF34" s="64">
        <f t="shared" si="13"/>
        <v>29235000</v>
      </c>
      <c r="BG34" s="66">
        <f t="shared" si="14"/>
        <v>0</v>
      </c>
      <c r="BH34" s="64">
        <f t="shared" si="15"/>
        <v>0</v>
      </c>
      <c r="BJ34" s="64">
        <f t="shared" si="16"/>
        <v>0</v>
      </c>
      <c r="BL34" s="64">
        <f t="shared" si="17"/>
        <v>0</v>
      </c>
      <c r="BN34" s="67">
        <f>'[3]SEM 1 SD NEGERI'!AB34</f>
        <v>24500000</v>
      </c>
      <c r="BO34" s="67">
        <f>'[3]SEM 1 SD NEGERI'!AG34</f>
        <v>0</v>
      </c>
      <c r="BP34" s="67"/>
      <c r="BQ34" s="67">
        <f>'[3]SEM 1 SD NEGERI'!AE34</f>
        <v>0</v>
      </c>
      <c r="BR34" s="67"/>
      <c r="BS34" s="67">
        <f t="shared" si="18"/>
        <v>24500000</v>
      </c>
      <c r="BU34" s="38"/>
      <c r="BV34" s="38"/>
      <c r="BW34" s="38"/>
      <c r="BX34" s="38"/>
      <c r="BY34" s="38"/>
      <c r="BZ34" s="60">
        <f t="shared" si="19"/>
        <v>0</v>
      </c>
      <c r="CB34" s="64">
        <f t="shared" si="20"/>
        <v>2535000</v>
      </c>
      <c r="CC34" s="64">
        <f t="shared" si="21"/>
        <v>2200000</v>
      </c>
      <c r="CE34" s="64">
        <f t="shared" si="22"/>
        <v>40489000</v>
      </c>
      <c r="CG34" s="69">
        <f t="shared" si="23"/>
        <v>45224000</v>
      </c>
      <c r="CH34" s="69">
        <f t="shared" si="24"/>
        <v>-45224000</v>
      </c>
      <c r="CJ34" s="69">
        <f t="shared" si="25"/>
        <v>24500000</v>
      </c>
      <c r="CK34" s="69">
        <f t="shared" si="26"/>
        <v>45224000</v>
      </c>
    </row>
    <row r="35" spans="1:89" ht="25.15" customHeight="1" x14ac:dyDescent="0.25">
      <c r="A35" s="56">
        <v>28</v>
      </c>
      <c r="B35" s="57" t="s">
        <v>94</v>
      </c>
      <c r="C35" s="40">
        <v>374186</v>
      </c>
      <c r="D35" s="40"/>
      <c r="E35" s="40">
        <v>0</v>
      </c>
      <c r="F35" s="39">
        <f>'[3]SEM 1 SD NEGERI'!F35+'[3]JULI SD NEGERI'!F35+'[3]AGUSTUS SD NEGERI '!F35+'[3]SEPTEMBER SD NEGERI  '!F35+'[3]OKTO SD NEGERI '!F35+'[3]NOP SD NEGERI '!F35+'[3]DES SD NEGERI '!F35</f>
        <v>227955000</v>
      </c>
      <c r="G35" s="39">
        <f>'[3]SEM 1 SD NEGERI'!G35+'[3]JULI SD NEGERI'!G35+'[3]AGUSTUS SD NEGERI '!G35+'[3]SEPTEMBER SD NEGERI  '!G35+'[3]OKTO SD NEGERI '!G35+'[3]NOP SD NEGERI '!G35+'[3]DES SD NEGERI '!G35</f>
        <v>227955000</v>
      </c>
      <c r="H35" s="39">
        <f>'[3]SEM 1 SD NEGERI'!H35+'[3]JULI SD NEGERI'!H35+'[3]AGUSTUS SD NEGERI '!H35+'[3]SEPTEMBER SD NEGERI  '!H35+'[3]OKTO SD NEGERI '!H35+'[3]NOP SD NEGERI '!H35+'[3]DES SD NEGERI '!H35</f>
        <v>0</v>
      </c>
      <c r="I35" s="39">
        <f>'[3]SEM 1 SD NEGERI'!I35+'[3]JULI SD NEGERI'!I35+'[3]AGUSTUS SD NEGERI '!I35+'[3]SEPTEMBER SD NEGERI  '!I35+'[3]OKTO SD NEGERI '!I35+'[3]NOP SD NEGERI '!I35+'[3]DES SD NEGERI '!I35</f>
        <v>0</v>
      </c>
      <c r="J35" s="39">
        <f>'[3]SEM 1 SD NEGERI'!J35+'[3]JULI SD NEGERI'!J35+'[3]AGUSTUS SD NEGERI '!J35+'[3]SEPTEMBER SD NEGERI  '!J35+'[3]OKTO SD NEGERI '!J35+'[3]NOP SD NEGERI '!J35+'[3]DES SD NEGERI '!J35</f>
        <v>0</v>
      </c>
      <c r="K35" s="39">
        <f>'[3]SEM 1 SD NEGERI'!K35+'[3]JULI SD NEGERI'!K35+'[3]AGUSTUS SD NEGERI '!K35+'[3]SEPTEMBER SD NEGERI  '!K35+'[3]OKTO SD NEGERI '!K35+'[3]NOP SD NEGERI '!K35+'[3]DES SD NEGERI '!K35</f>
        <v>0</v>
      </c>
      <c r="L35" s="39">
        <f t="shared" si="3"/>
        <v>456284186</v>
      </c>
      <c r="M35" s="39">
        <f>'[3]SEM 1 SD NEGERI'!M35+'[3]JULI SD NEGERI'!M35+'[3]AGUSTUS SD NEGERI '!M35+'[3]SEPTEMBER SD NEGERI  '!M35+'[3]OKTO SD NEGERI '!M35+'[3]NOP SD NEGERI '!M35+'[3]DES SD NEGERI '!M35</f>
        <v>0</v>
      </c>
      <c r="N35" s="39">
        <f>'[3]SEM 1 SD NEGERI'!N35+'[3]JULI SD NEGERI'!N35+'[3]AGUSTUS SD NEGERI '!N35+'[3]SEPTEMBER SD NEGERI  '!N35+'[3]OKTO SD NEGERI '!N35+'[3]NOP SD NEGERI '!N35+'[3]DES SD NEGERI '!N35</f>
        <v>248577</v>
      </c>
      <c r="O35" s="39">
        <f>'[3]SEM 1 SD NEGERI'!O35+'[3]JULI SD NEGERI'!O35+'[3]AGUSTUS SD NEGERI '!O35+'[3]SEPTEMBER SD NEGERI  '!O35+'[3]OKTO SD NEGERI '!O35+'[3]NOP SD NEGERI '!O35+'[3]DES SD NEGERI '!O35</f>
        <v>248577</v>
      </c>
      <c r="P35" s="39">
        <f t="shared" si="4"/>
        <v>455910000</v>
      </c>
      <c r="Q35" s="39">
        <f>'[3]SEM 1 SD NEGERI'!Q35+'[3]JULI SD NEGERI'!Q35+'[3]AGUSTUS SD NEGERI '!Q35+'[3]SEPTEMBER SD NEGERI  '!Q35+'[3]OKTO SD NEGERI '!Q35+'[3]NOP SD NEGERI '!Q35+'[3]DES SD NEGERI '!Q35</f>
        <v>0</v>
      </c>
      <c r="R35" s="39">
        <f>'[3]SEM 1 SD NEGERI'!R35+'[3]JULI SD NEGERI'!R35+'[3]AGUSTUS SD NEGERI '!R35+'[3]SEPTEMBER SD NEGERI  '!R35+'[3]OKTO SD NEGERI '!R35+'[3]NOP SD NEGERI '!R35+'[3]DES SD NEGERI '!R35</f>
        <v>323394000</v>
      </c>
      <c r="S35" s="39">
        <f>'[3]SEM 1 SD NEGERI'!S35+'[3]JULI SD NEGERI'!S35+'[3]AGUSTUS SD NEGERI '!S35+'[3]SEPTEMBER SD NEGERI  '!S35+'[3]OKTO SD NEGERI '!S35+'[3]NOP SD NEGERI '!S35+'[3]DES SD NEGERI '!S35</f>
        <v>0</v>
      </c>
      <c r="T35" s="39">
        <f>'[3]SEM 1 SD NEGERI'!T35+'[3]JULI SD NEGERI'!T35+'[3]AGUSTUS SD NEGERI '!T35+'[3]SEPTEMBER SD NEGERI  '!T35+'[3]OKTO SD NEGERI '!T35+'[3]NOP SD NEGERI '!T35+'[3]DES SD NEGERI '!T35</f>
        <v>0</v>
      </c>
      <c r="U35" s="39">
        <f>'[3]SEM 1 SD NEGERI'!U35+'[3]JULI SD NEGERI'!U35+'[3]AGUSTUS SD NEGERI '!U35+'[3]SEPTEMBER SD NEGERI  '!U35+'[3]OKTO SD NEGERI '!U35+'[3]NOP SD NEGERI '!U35+'[3]DES SD NEGERI '!U35</f>
        <v>132516000</v>
      </c>
      <c r="V35" s="39">
        <f>'[3]SEM 1 SD NEGERI'!V35+'[3]JULI SD NEGERI'!V35+'[3]AGUSTUS SD NEGERI '!V35+'[3]SEPTEMBER SD NEGERI  '!V35+'[3]OKTO SD NEGERI '!V35+'[3]NOP SD NEGERI '!V35+'[3]DES SD NEGERI '!V35</f>
        <v>0</v>
      </c>
      <c r="W35" s="39">
        <f>'[3]SEM 1 SD NEGERI'!W35+'[3]JULI SD NEGERI'!W35+'[3]AGUSTUS SD NEGERI '!W35+'[3]SEPTEMBER SD NEGERI  '!W35+'[3]OKTO SD NEGERI '!W35+'[3]NOP SD NEGERI '!W35+'[3]DES SD NEGERI '!W35</f>
        <v>0</v>
      </c>
      <c r="X35" s="39">
        <f t="shared" si="5"/>
        <v>455910000</v>
      </c>
      <c r="Y35" s="39">
        <f>'[3]SEM 1 SD NEGERI'!Y35+'[3]JULI SD NEGERI'!Y35+'[3]AGUSTUS SD NEGERI '!Y35+'[3]SEPTEMBER SD NEGERI  '!Y35+'[3]OKTO SD NEGERI '!Y35+'[3]NOP SD NEGERI '!Y35+'[3]DES SD NEGERI '!Y35</f>
        <v>18528164</v>
      </c>
      <c r="Z35" s="39">
        <f>'[3]SEM 1 SD NEGERI'!Z35+'[3]JULI SD NEGERI'!Z35+'[3]AGUSTUS SD NEGERI '!Z35+'[3]SEPTEMBER SD NEGERI  '!Z35+'[3]OKTO SD NEGERI '!Z35+'[3]NOP SD NEGERI '!Z35+'[3]DES SD NEGERI '!Z35</f>
        <v>18528164</v>
      </c>
      <c r="AA35" s="39">
        <f>'[3]SEM 1 SD NEGERI'!AA35+'[3]JULI SD NEGERI'!AA35+'[3]AGUSTUS SD NEGERI '!AA35+'[3]SEPTEMBER SD NEGERI  '!AA35+'[3]OKTO SD NEGERI '!AA35+'[3]NOP SD NEGERI '!AA35+'[3]DES SD NEGERI '!AA35</f>
        <v>0</v>
      </c>
      <c r="AB35" s="39">
        <f>'[3]SEM 1 SD NEGERI'!AB35+'[3]JULI SD NEGERI'!AB35+'[3]AGUSTUS SD NEGERI '!AB35+'[3]SEPTEMBER SD NEGERI  '!AB35+'[3]OKTO SD NEGERI '!AB35+'[3]NOP SD NEGERI '!AB35+'[3]DES SD NEGERI '!AB35</f>
        <v>20000000</v>
      </c>
      <c r="AC35" s="39">
        <f>'[3]SEM 1 SD NEGERI'!AC35+'[3]JULI SD NEGERI'!AC35+'[3]AGUSTUS SD NEGERI '!AC35+'[3]SEPTEMBER SD NEGERI  '!AC35+'[3]OKTO SD NEGERI '!AC35+'[3]NOP SD NEGERI '!AC35+'[3]DES SD NEGERI '!AC35</f>
        <v>0</v>
      </c>
      <c r="AD35" s="39">
        <f>'[3]SEM 1 SD NEGERI'!AD35+'[3]JULI SD NEGERI'!AD35+'[3]AGUSTUS SD NEGERI '!AD35+'[3]SEPTEMBER SD NEGERI  '!AD35+'[3]OKTO SD NEGERI '!AD35+'[3]NOP SD NEGERI '!AD35+'[3]DES SD NEGERI '!AD35</f>
        <v>0</v>
      </c>
      <c r="AE35" s="39">
        <f>'[3]SEM 1 SD NEGERI'!AE35+'[3]JULI SD NEGERI'!AE35+'[3]AGUSTUS SD NEGERI '!AE35+'[3]SEPTEMBER SD NEGERI  '!AE35+'[3]OKTO SD NEGERI '!AE35+'[3]NOP SD NEGERI '!AE35+'[3]DES SD NEGERI '!AE35</f>
        <v>92966000</v>
      </c>
      <c r="AF35" s="39">
        <f t="shared" si="6"/>
        <v>112966000</v>
      </c>
      <c r="AG35" s="39">
        <f>'[3]SEM 1 SD NEGERI'!AG35+'[3]JULI SD NEGERI'!AG35+'[3]AGUSTUS SD NEGERI '!AG35+'[3]SEPTEMBER SD NEGERI  '!AG35+'[3]OKTO SD NEGERI '!AG35+'[3]NOP SD NEGERI '!AG35+'[3]DES SD NEGERI '!AG35</f>
        <v>19550000</v>
      </c>
      <c r="AH35" s="39">
        <f>'[3]SEM 1 SD NEGERI'!AH35+'[3]JULI SD NEGERI'!AH35+'[3]AGUSTUS SD NEGERI '!AH35+'[3]SEPTEMBER SD NEGERI  '!AH35+'[3]OKTO SD NEGERI '!AH35+'[3]NOP SD NEGERI '!AH35+'[3]DES SD NEGERI '!AH35</f>
        <v>0</v>
      </c>
      <c r="AI35" s="39">
        <f>'[3]SEM 1 SD NEGERI'!AI35+'[3]JULI SD NEGERI'!AI35+'[3]AGUSTUS SD NEGERI '!AI35+'[3]SEPTEMBER SD NEGERI  '!AI35+'[3]OKTO SD NEGERI '!AI35+'[3]NOP SD NEGERI '!AI35+'[3]DES SD NEGERI '!AI35</f>
        <v>0</v>
      </c>
      <c r="AJ35" s="39">
        <f t="shared" si="7"/>
        <v>19550000</v>
      </c>
      <c r="AK35" s="39">
        <f>'[3]SEM 1 SD NEGERI'!AK35+'[3]JULI SD NEGERI'!AK35+'[3]AGUSTUS SD NEGERI '!AK35+'[3]SEPTEMBER SD NEGERI  '!AK35+'[3]OKTO SD NEGERI '!AK35+'[3]NOP SD NEGERI '!AK35+'[3]DES SD NEGERI '!AK35</f>
        <v>119407400</v>
      </c>
      <c r="AL35" s="39">
        <f>'[3]SEM 1 SD NEGERI'!AL35+'[3]JULI SD NEGERI'!AL35+'[3]AGUSTUS SD NEGERI '!AL35+'[3]SEPTEMBER SD NEGERI  '!AL35+'[3]OKTO SD NEGERI '!AL35+'[3]NOP SD NEGERI '!AL35+'[3]DES SD NEGERI '!AL35</f>
        <v>199216600</v>
      </c>
      <c r="AM35" s="39">
        <f>'[3]SEM 1 SD NEGERI'!AM35+'[3]JULI SD NEGERI'!AM35+'[3]AGUSTUS SD NEGERI '!AM35+'[3]SEPTEMBER SD NEGERI  '!AM35+'[3]OKTO SD NEGERI '!AM35+'[3]NOP SD NEGERI '!AM35+'[3]DES SD NEGERI '!AM35</f>
        <v>0</v>
      </c>
      <c r="AN35" s="39">
        <f>'[3]SEM 1 SD NEGERI'!AN35+'[3]JULI SD NEGERI'!AN35+'[3]AGUSTUS SD NEGERI '!AN35+'[3]SEPTEMBER SD NEGERI  '!AN35+'[3]OKTO SD NEGERI '!AN35+'[3]NOP SD NEGERI '!AN35+'[3]DES SD NEGERI '!AN35</f>
        <v>4770000</v>
      </c>
      <c r="AO35" s="39">
        <f>'[3]SEM 1 SD NEGERI'!AO35+'[3]JULI SD NEGERI'!AO35+'[3]AGUSTUS SD NEGERI '!AO35+'[3]SEPTEMBER SD NEGERI  '!AO35+'[3]OKTO SD NEGERI '!AO35+'[3]NOP SD NEGERI '!AO35+'[3]DES SD NEGERI '!AO35</f>
        <v>0</v>
      </c>
      <c r="AP35" s="39">
        <f t="shared" si="8"/>
        <v>323394000</v>
      </c>
      <c r="AQ35" s="39">
        <f>'[3]DES SD NEGERI '!AQ35</f>
        <v>374186</v>
      </c>
      <c r="AR35" s="39">
        <f>'[3]DES SD NEGERI '!AR35</f>
        <v>0</v>
      </c>
      <c r="AS35" s="39">
        <f>'[3]DES SD NEGERI '!AS35</f>
        <v>0</v>
      </c>
      <c r="AT35" s="39">
        <f>'[3]DES SD NEGERI '!AT35</f>
        <v>374186</v>
      </c>
      <c r="AV35" s="5">
        <f t="shared" si="9"/>
        <v>374186</v>
      </c>
      <c r="AW35" s="5">
        <f t="shared" si="10"/>
        <v>0</v>
      </c>
      <c r="AX35" s="5">
        <f t="shared" si="0"/>
        <v>0</v>
      </c>
      <c r="AY35" s="5">
        <f t="shared" si="1"/>
        <v>0</v>
      </c>
      <c r="AZ35" s="5">
        <f t="shared" si="11"/>
        <v>0</v>
      </c>
      <c r="BA35" s="5">
        <f t="shared" si="12"/>
        <v>0</v>
      </c>
      <c r="BB35" s="58">
        <v>38550000</v>
      </c>
      <c r="BC35" s="58">
        <v>89286000</v>
      </c>
      <c r="BD35" s="5">
        <f t="shared" si="2"/>
        <v>-1000000</v>
      </c>
      <c r="BF35" s="5">
        <f t="shared" si="13"/>
        <v>39550000</v>
      </c>
      <c r="BG35" s="8">
        <f t="shared" si="14"/>
        <v>-3680000</v>
      </c>
      <c r="BH35" s="5">
        <f t="shared" si="15"/>
        <v>0</v>
      </c>
      <c r="BJ35" s="5">
        <f t="shared" si="16"/>
        <v>0</v>
      </c>
      <c r="BL35" s="5">
        <f t="shared" si="17"/>
        <v>3680000</v>
      </c>
      <c r="BN35" s="4">
        <f>'[3]SEM 1 SD NEGERI'!AB35</f>
        <v>14000000</v>
      </c>
      <c r="BO35" s="4">
        <f>'[3]SEM 1 SD NEGERI'!AG35</f>
        <v>14950000</v>
      </c>
      <c r="BP35" s="4"/>
      <c r="BQ35" s="4">
        <f>'[3]SEM 1 SD NEGERI'!AE35</f>
        <v>56869000</v>
      </c>
      <c r="BR35" s="4"/>
      <c r="BS35" s="4">
        <f t="shared" si="18"/>
        <v>85819000</v>
      </c>
      <c r="BU35" s="74">
        <v>6000000</v>
      </c>
      <c r="BV35" s="75">
        <v>4600000</v>
      </c>
      <c r="BW35" s="75"/>
      <c r="BX35" s="75">
        <v>36097000</v>
      </c>
      <c r="BY35" s="38"/>
      <c r="BZ35" s="60">
        <f t="shared" si="19"/>
        <v>46697000</v>
      </c>
      <c r="CB35" s="5">
        <f t="shared" si="20"/>
        <v>6000000</v>
      </c>
      <c r="CC35" s="5">
        <f t="shared" si="21"/>
        <v>4600000</v>
      </c>
      <c r="CE35" s="5">
        <f t="shared" si="22"/>
        <v>36097000</v>
      </c>
      <c r="CG35" s="2">
        <f t="shared" si="23"/>
        <v>46697000</v>
      </c>
      <c r="CH35" s="2">
        <f t="shared" si="24"/>
        <v>0</v>
      </c>
      <c r="CJ35" s="2">
        <f t="shared" si="25"/>
        <v>132516000</v>
      </c>
      <c r="CK35" s="2">
        <f t="shared" si="26"/>
        <v>0</v>
      </c>
    </row>
    <row r="36" spans="1:89" ht="24.75" customHeight="1" x14ac:dyDescent="0.25">
      <c r="A36" s="56">
        <v>29</v>
      </c>
      <c r="B36" s="57" t="s">
        <v>95</v>
      </c>
      <c r="C36" s="40">
        <v>126106</v>
      </c>
      <c r="D36" s="40"/>
      <c r="E36" s="40">
        <v>0</v>
      </c>
      <c r="F36" s="39">
        <f>'[3]SEM 1 SD NEGERI'!F36+'[3]JULI SD NEGERI'!F36+'[3]AGUSTUS SD NEGERI '!F36+'[3]SEPTEMBER SD NEGERI  '!F36+'[3]OKTO SD NEGERI '!F36+'[3]NOP SD NEGERI '!F36+'[3]DES SD NEGERI '!F36</f>
        <v>107380000</v>
      </c>
      <c r="G36" s="39">
        <f>'[3]SEM 1 SD NEGERI'!G36+'[3]JULI SD NEGERI'!G36+'[3]AGUSTUS SD NEGERI '!G36+'[3]SEPTEMBER SD NEGERI  '!G36+'[3]OKTO SD NEGERI '!G36+'[3]NOP SD NEGERI '!G36+'[3]DES SD NEGERI '!G36</f>
        <v>107380000</v>
      </c>
      <c r="H36" s="39">
        <f>'[3]SEM 1 SD NEGERI'!H36+'[3]JULI SD NEGERI'!H36+'[3]AGUSTUS SD NEGERI '!H36+'[3]SEPTEMBER SD NEGERI  '!H36+'[3]OKTO SD NEGERI '!H36+'[3]NOP SD NEGERI '!H36+'[3]DES SD NEGERI '!H36</f>
        <v>0</v>
      </c>
      <c r="I36" s="39">
        <f>'[3]SEM 1 SD NEGERI'!I36+'[3]JULI SD NEGERI'!I36+'[3]AGUSTUS SD NEGERI '!I36+'[3]SEPTEMBER SD NEGERI  '!I36+'[3]OKTO SD NEGERI '!I36+'[3]NOP SD NEGERI '!I36+'[3]DES SD NEGERI '!I36</f>
        <v>0</v>
      </c>
      <c r="J36" s="39">
        <f>'[3]SEM 1 SD NEGERI'!J36+'[3]JULI SD NEGERI'!J36+'[3]AGUSTUS SD NEGERI '!J36+'[3]SEPTEMBER SD NEGERI  '!J36+'[3]OKTO SD NEGERI '!J36+'[3]NOP SD NEGERI '!J36+'[3]DES SD NEGERI '!J36</f>
        <v>0</v>
      </c>
      <c r="K36" s="39">
        <f>'[3]SEM 1 SD NEGERI'!K36+'[3]JULI SD NEGERI'!K36+'[3]AGUSTUS SD NEGERI '!K36+'[3]SEPTEMBER SD NEGERI  '!K36+'[3]OKTO SD NEGERI '!K36+'[3]NOP SD NEGERI '!K36+'[3]DES SD NEGERI '!K36</f>
        <v>0</v>
      </c>
      <c r="L36" s="39">
        <f t="shared" si="3"/>
        <v>214886106</v>
      </c>
      <c r="M36" s="39">
        <f>'[3]SEM 1 SD NEGERI'!M36+'[3]JULI SD NEGERI'!M36+'[3]AGUSTUS SD NEGERI '!M36+'[3]SEPTEMBER SD NEGERI  '!M36+'[3]OKTO SD NEGERI '!M36+'[3]NOP SD NEGERI '!M36+'[3]DES SD NEGERI '!M36</f>
        <v>0</v>
      </c>
      <c r="N36" s="39">
        <f>'[3]SEM 1 SD NEGERI'!N36+'[3]JULI SD NEGERI'!N36+'[3]AGUSTUS SD NEGERI '!N36+'[3]SEPTEMBER SD NEGERI  '!N36+'[3]OKTO SD NEGERI '!N36+'[3]NOP SD NEGERI '!N36+'[3]DES SD NEGERI '!N36</f>
        <v>121602</v>
      </c>
      <c r="O36" s="39">
        <f>'[3]SEM 1 SD NEGERI'!O36+'[3]JULI SD NEGERI'!O36+'[3]AGUSTUS SD NEGERI '!O36+'[3]SEPTEMBER SD NEGERI  '!O36+'[3]OKTO SD NEGERI '!O36+'[3]NOP SD NEGERI '!O36+'[3]DES SD NEGERI '!O36</f>
        <v>121602</v>
      </c>
      <c r="P36" s="39">
        <f t="shared" si="4"/>
        <v>214760000</v>
      </c>
      <c r="Q36" s="39">
        <f>'[3]SEM 1 SD NEGERI'!Q36+'[3]JULI SD NEGERI'!Q36+'[3]AGUSTUS SD NEGERI '!Q36+'[3]SEPTEMBER SD NEGERI  '!Q36+'[3]OKTO SD NEGERI '!Q36+'[3]NOP SD NEGERI '!Q36+'[3]DES SD NEGERI '!Q36</f>
        <v>0</v>
      </c>
      <c r="R36" s="39">
        <f>'[3]SEM 1 SD NEGERI'!R36+'[3]JULI SD NEGERI'!R36+'[3]AGUSTUS SD NEGERI '!R36+'[3]SEPTEMBER SD NEGERI  '!R36+'[3]OKTO SD NEGERI '!R36+'[3]NOP SD NEGERI '!R36+'[3]DES SD NEGERI '!R36</f>
        <v>180323700</v>
      </c>
      <c r="S36" s="39">
        <f>'[3]SEM 1 SD NEGERI'!S36+'[3]JULI SD NEGERI'!S36+'[3]AGUSTUS SD NEGERI '!S36+'[3]SEPTEMBER SD NEGERI  '!S36+'[3]OKTO SD NEGERI '!S36+'[3]NOP SD NEGERI '!S36+'[3]DES SD NEGERI '!S36</f>
        <v>0</v>
      </c>
      <c r="T36" s="39">
        <f>'[3]SEM 1 SD NEGERI'!T36+'[3]JULI SD NEGERI'!T36+'[3]AGUSTUS SD NEGERI '!T36+'[3]SEPTEMBER SD NEGERI  '!T36+'[3]OKTO SD NEGERI '!T36+'[3]NOP SD NEGERI '!T36+'[3]DES SD NEGERI '!T36</f>
        <v>0</v>
      </c>
      <c r="U36" s="39">
        <f>'[3]SEM 1 SD NEGERI'!U36+'[3]JULI SD NEGERI'!U36+'[3]AGUSTUS SD NEGERI '!U36+'[3]SEPTEMBER SD NEGERI  '!U36+'[3]OKTO SD NEGERI '!U36+'[3]NOP SD NEGERI '!U36+'[3]DES SD NEGERI '!U36</f>
        <v>34436300</v>
      </c>
      <c r="V36" s="39">
        <f>'[3]SEM 1 SD NEGERI'!V36+'[3]JULI SD NEGERI'!V36+'[3]AGUSTUS SD NEGERI '!V36+'[3]SEPTEMBER SD NEGERI  '!V36+'[3]OKTO SD NEGERI '!V36+'[3]NOP SD NEGERI '!V36+'[3]DES SD NEGERI '!V36</f>
        <v>0</v>
      </c>
      <c r="W36" s="39">
        <f>'[3]SEM 1 SD NEGERI'!W36+'[3]JULI SD NEGERI'!W36+'[3]AGUSTUS SD NEGERI '!W36+'[3]SEPTEMBER SD NEGERI  '!W36+'[3]OKTO SD NEGERI '!W36+'[3]NOP SD NEGERI '!W36+'[3]DES SD NEGERI '!W36</f>
        <v>0</v>
      </c>
      <c r="X36" s="39">
        <f t="shared" si="5"/>
        <v>214760000</v>
      </c>
      <c r="Y36" s="39">
        <f>'[3]SEM 1 SD NEGERI'!Y36+'[3]JULI SD NEGERI'!Y36+'[3]AGUSTUS SD NEGERI '!Y36+'[3]SEPTEMBER SD NEGERI  '!Y36+'[3]OKTO SD NEGERI '!Y36+'[3]NOP SD NEGERI '!Y36+'[3]DES SD NEGERI '!Y36</f>
        <v>4680885</v>
      </c>
      <c r="Z36" s="39">
        <f>'[3]SEM 1 SD NEGERI'!Z36+'[3]JULI SD NEGERI'!Z36+'[3]AGUSTUS SD NEGERI '!Z36+'[3]SEPTEMBER SD NEGERI  '!Z36+'[3]OKTO SD NEGERI '!Z36+'[3]NOP SD NEGERI '!Z36+'[3]DES SD NEGERI '!Z36</f>
        <v>4680885</v>
      </c>
      <c r="AA36" s="39">
        <f>'[3]SEM 1 SD NEGERI'!AA36+'[3]JULI SD NEGERI'!AA36+'[3]AGUSTUS SD NEGERI '!AA36+'[3]SEPTEMBER SD NEGERI  '!AA36+'[3]OKTO SD NEGERI '!AA36+'[3]NOP SD NEGERI '!AA36+'[3]DES SD NEGERI '!AA36</f>
        <v>0</v>
      </c>
      <c r="AB36" s="39">
        <f>'[3]SEM 1 SD NEGERI'!AB36+'[3]JULI SD NEGERI'!AB36+'[3]AGUSTUS SD NEGERI '!AB36+'[3]SEPTEMBER SD NEGERI  '!AB36+'[3]OKTO SD NEGERI '!AB36+'[3]NOP SD NEGERI '!AB36+'[3]DES SD NEGERI '!AB36</f>
        <v>25150000</v>
      </c>
      <c r="AC36" s="39">
        <f>'[3]SEM 1 SD NEGERI'!AC36+'[3]JULI SD NEGERI'!AC36+'[3]AGUSTUS SD NEGERI '!AC36+'[3]SEPTEMBER SD NEGERI  '!AC36+'[3]OKTO SD NEGERI '!AC36+'[3]NOP SD NEGERI '!AC36+'[3]DES SD NEGERI '!AC36</f>
        <v>0</v>
      </c>
      <c r="AD36" s="39">
        <f>'[3]SEM 1 SD NEGERI'!AD36+'[3]JULI SD NEGERI'!AD36+'[3]AGUSTUS SD NEGERI '!AD36+'[3]SEPTEMBER SD NEGERI  '!AD36+'[3]OKTO SD NEGERI '!AD36+'[3]NOP SD NEGERI '!AD36+'[3]DES SD NEGERI '!AD36</f>
        <v>0</v>
      </c>
      <c r="AE36" s="39">
        <f>'[3]SEM 1 SD NEGERI'!AE36+'[3]JULI SD NEGERI'!AE36+'[3]AGUSTUS SD NEGERI '!AE36+'[3]SEPTEMBER SD NEGERI  '!AE36+'[3]OKTO SD NEGERI '!AE36+'[3]NOP SD NEGERI '!AE36+'[3]DES SD NEGERI '!AE36</f>
        <v>9286300</v>
      </c>
      <c r="AF36" s="39">
        <f t="shared" si="6"/>
        <v>34436300</v>
      </c>
      <c r="AG36" s="39">
        <f>'[3]SEM 1 SD NEGERI'!AG36+'[3]JULI SD NEGERI'!AG36+'[3]AGUSTUS SD NEGERI '!AG36+'[3]SEPTEMBER SD NEGERI  '!AG36+'[3]OKTO SD NEGERI '!AG36+'[3]NOP SD NEGERI '!AG36+'[3]DES SD NEGERI '!AG36</f>
        <v>0</v>
      </c>
      <c r="AH36" s="39">
        <f>'[3]SEM 1 SD NEGERI'!AH36+'[3]JULI SD NEGERI'!AH36+'[3]AGUSTUS SD NEGERI '!AH36+'[3]SEPTEMBER SD NEGERI  '!AH36+'[3]OKTO SD NEGERI '!AH36+'[3]NOP SD NEGERI '!AH36+'[3]DES SD NEGERI '!AH36</f>
        <v>0</v>
      </c>
      <c r="AI36" s="39">
        <f>'[3]SEM 1 SD NEGERI'!AI36+'[3]JULI SD NEGERI'!AI36+'[3]AGUSTUS SD NEGERI '!AI36+'[3]SEPTEMBER SD NEGERI  '!AI36+'[3]OKTO SD NEGERI '!AI36+'[3]NOP SD NEGERI '!AI36+'[3]DES SD NEGERI '!AI36</f>
        <v>0</v>
      </c>
      <c r="AJ36" s="39">
        <f t="shared" si="7"/>
        <v>0</v>
      </c>
      <c r="AK36" s="39">
        <f>'[3]SEM 1 SD NEGERI'!AK36+'[3]JULI SD NEGERI'!AK36+'[3]AGUSTUS SD NEGERI '!AK36+'[3]SEPTEMBER SD NEGERI  '!AK36+'[3]OKTO SD NEGERI '!AK36+'[3]NOP SD NEGERI '!AK36+'[3]DES SD NEGERI '!AK36</f>
        <v>59828700</v>
      </c>
      <c r="AL36" s="39">
        <f>'[3]SEM 1 SD NEGERI'!AL36+'[3]JULI SD NEGERI'!AL36+'[3]AGUSTUS SD NEGERI '!AL36+'[3]SEPTEMBER SD NEGERI  '!AL36+'[3]OKTO SD NEGERI '!AL36+'[3]NOP SD NEGERI '!AL36+'[3]DES SD NEGERI '!AL36</f>
        <v>108710000</v>
      </c>
      <c r="AM36" s="39">
        <f>'[3]SEM 1 SD NEGERI'!AM36+'[3]JULI SD NEGERI'!AM36+'[3]AGUSTUS SD NEGERI '!AM36+'[3]SEPTEMBER SD NEGERI  '!AM36+'[3]OKTO SD NEGERI '!AM36+'[3]NOP SD NEGERI '!AM36+'[3]DES SD NEGERI '!AM36</f>
        <v>11225000</v>
      </c>
      <c r="AN36" s="39">
        <f>'[3]SEM 1 SD NEGERI'!AN36+'[3]JULI SD NEGERI'!AN36+'[3]AGUSTUS SD NEGERI '!AN36+'[3]SEPTEMBER SD NEGERI  '!AN36+'[3]OKTO SD NEGERI '!AN36+'[3]NOP SD NEGERI '!AN36+'[3]DES SD NEGERI '!AN36</f>
        <v>560000</v>
      </c>
      <c r="AO36" s="39">
        <f>'[3]SEM 1 SD NEGERI'!AO36+'[3]JULI SD NEGERI'!AO36+'[3]AGUSTUS SD NEGERI '!AO36+'[3]SEPTEMBER SD NEGERI  '!AO36+'[3]OKTO SD NEGERI '!AO36+'[3]NOP SD NEGERI '!AO36+'[3]DES SD NEGERI '!AO36</f>
        <v>0</v>
      </c>
      <c r="AP36" s="39">
        <f t="shared" si="8"/>
        <v>180323700</v>
      </c>
      <c r="AQ36" s="39">
        <f>'[3]DES SD NEGERI '!AQ36</f>
        <v>126106</v>
      </c>
      <c r="AR36" s="39">
        <f>'[3]DES SD NEGERI '!AR36</f>
        <v>0</v>
      </c>
      <c r="AS36" s="39">
        <f>'[3]DES SD NEGERI '!AS36</f>
        <v>0</v>
      </c>
      <c r="AT36" s="39">
        <f>'[3]DES SD NEGERI '!AT36</f>
        <v>126106</v>
      </c>
      <c r="AV36" s="5">
        <f t="shared" si="9"/>
        <v>126106</v>
      </c>
      <c r="AW36" s="5">
        <f t="shared" si="10"/>
        <v>0</v>
      </c>
      <c r="AX36" s="5">
        <f t="shared" si="0"/>
        <v>0</v>
      </c>
      <c r="AY36" s="5">
        <f t="shared" si="1"/>
        <v>0</v>
      </c>
      <c r="AZ36" s="5">
        <f t="shared" si="11"/>
        <v>0</v>
      </c>
      <c r="BA36" s="5">
        <f t="shared" si="12"/>
        <v>0</v>
      </c>
      <c r="BB36" s="4">
        <v>26100000</v>
      </c>
      <c r="BC36" s="4">
        <v>10786300</v>
      </c>
      <c r="BD36" s="5">
        <f t="shared" si="2"/>
        <v>950000</v>
      </c>
      <c r="BF36" s="5">
        <f t="shared" si="13"/>
        <v>25150000</v>
      </c>
      <c r="BG36" s="8">
        <f t="shared" si="14"/>
        <v>1500000</v>
      </c>
      <c r="BH36" s="5">
        <f t="shared" si="15"/>
        <v>0</v>
      </c>
      <c r="BJ36" s="5">
        <f t="shared" si="16"/>
        <v>0</v>
      </c>
      <c r="BL36" s="5">
        <f t="shared" si="17"/>
        <v>-1500000</v>
      </c>
      <c r="BN36" s="4">
        <f>'[3]SEM 1 SD NEGERI'!AB36</f>
        <v>12100000</v>
      </c>
      <c r="BO36" s="4">
        <f>'[3]SEM 1 SD NEGERI'!AG36</f>
        <v>0</v>
      </c>
      <c r="BP36" s="4"/>
      <c r="BQ36" s="4">
        <f>'[3]SEM 1 SD NEGERI'!AE36</f>
        <v>0</v>
      </c>
      <c r="BR36" s="4"/>
      <c r="BS36" s="4">
        <f t="shared" si="18"/>
        <v>12100000</v>
      </c>
      <c r="BU36" s="59">
        <v>13050000</v>
      </c>
      <c r="BV36" s="59"/>
      <c r="BW36" s="59"/>
      <c r="BX36" s="59">
        <v>9286300</v>
      </c>
      <c r="BY36" s="38"/>
      <c r="BZ36" s="60">
        <f t="shared" si="19"/>
        <v>22336300</v>
      </c>
      <c r="CB36" s="5">
        <f t="shared" si="20"/>
        <v>13050000</v>
      </c>
      <c r="CC36" s="5">
        <f t="shared" si="21"/>
        <v>0</v>
      </c>
      <c r="CE36" s="5">
        <f t="shared" si="22"/>
        <v>9286300</v>
      </c>
      <c r="CG36" s="2">
        <f t="shared" si="23"/>
        <v>22336300</v>
      </c>
      <c r="CH36" s="2">
        <f t="shared" si="24"/>
        <v>0</v>
      </c>
      <c r="CJ36" s="2">
        <f t="shared" si="25"/>
        <v>34436300</v>
      </c>
      <c r="CK36" s="2">
        <f t="shared" si="26"/>
        <v>0</v>
      </c>
    </row>
    <row r="37" spans="1:89" ht="24.75" customHeight="1" x14ac:dyDescent="0.25">
      <c r="A37" s="56">
        <v>30</v>
      </c>
      <c r="B37" s="57" t="s">
        <v>96</v>
      </c>
      <c r="C37" s="40">
        <v>421403</v>
      </c>
      <c r="D37" s="40"/>
      <c r="E37" s="40">
        <v>1696559</v>
      </c>
      <c r="F37" s="39">
        <f>'[3]SEM 1 SD NEGERI'!F37+'[3]JULI SD NEGERI'!F37+'[3]AGUSTUS SD NEGERI '!F37+'[3]SEPTEMBER SD NEGERI  '!F37+'[3]OKTO SD NEGERI '!F37+'[3]NOP SD NEGERI '!F37+'[3]DES SD NEGERI '!F37</f>
        <v>199290000</v>
      </c>
      <c r="G37" s="39">
        <f>'[3]SEM 1 SD NEGERI'!G37+'[3]JULI SD NEGERI'!G37+'[3]AGUSTUS SD NEGERI '!G37+'[3]SEPTEMBER SD NEGERI  '!G37+'[3]OKTO SD NEGERI '!G37+'[3]NOP SD NEGERI '!G37+'[3]DES SD NEGERI '!G37</f>
        <v>199290000</v>
      </c>
      <c r="H37" s="39">
        <f>'[3]SEM 1 SD NEGERI'!H37+'[3]JULI SD NEGERI'!H37+'[3]AGUSTUS SD NEGERI '!H37+'[3]SEPTEMBER SD NEGERI  '!H37+'[3]OKTO SD NEGERI '!H37+'[3]NOP SD NEGERI '!H37+'[3]DES SD NEGERI '!H37</f>
        <v>0</v>
      </c>
      <c r="I37" s="39">
        <f>'[3]SEM 1 SD NEGERI'!I37+'[3]JULI SD NEGERI'!I37+'[3]AGUSTUS SD NEGERI '!I37+'[3]SEPTEMBER SD NEGERI  '!I37+'[3]OKTO SD NEGERI '!I37+'[3]NOP SD NEGERI '!I37+'[3]DES SD NEGERI '!I37</f>
        <v>0</v>
      </c>
      <c r="J37" s="39">
        <f>'[3]SEM 1 SD NEGERI'!J37+'[3]JULI SD NEGERI'!J37+'[3]AGUSTUS SD NEGERI '!J37+'[3]SEPTEMBER SD NEGERI  '!J37+'[3]OKTO SD NEGERI '!J37+'[3]NOP SD NEGERI '!J37+'[3]DES SD NEGERI '!J37</f>
        <v>0</v>
      </c>
      <c r="K37" s="39">
        <f>'[3]SEM 1 SD NEGERI'!K37+'[3]JULI SD NEGERI'!K37+'[3]AGUSTUS SD NEGERI '!K37+'[3]SEPTEMBER SD NEGERI  '!K37+'[3]OKTO SD NEGERI '!K37+'[3]NOP SD NEGERI '!K37+'[3]DES SD NEGERI '!K37</f>
        <v>0</v>
      </c>
      <c r="L37" s="39">
        <f t="shared" si="3"/>
        <v>400697962</v>
      </c>
      <c r="M37" s="39">
        <f>'[3]SEM 1 SD NEGERI'!M37+'[3]JULI SD NEGERI'!M37+'[3]AGUSTUS SD NEGERI '!M37+'[3]SEPTEMBER SD NEGERI  '!M37+'[3]OKTO SD NEGERI '!M37+'[3]NOP SD NEGERI '!M37+'[3]DES SD NEGERI '!M37</f>
        <v>0</v>
      </c>
      <c r="N37" s="39">
        <f>'[3]SEM 1 SD NEGERI'!N37+'[3]JULI SD NEGERI'!N37+'[3]AGUSTUS SD NEGERI '!N37+'[3]SEPTEMBER SD NEGERI  '!N37+'[3]OKTO SD NEGERI '!N37+'[3]NOP SD NEGERI '!N37+'[3]DES SD NEGERI '!N37</f>
        <v>217545</v>
      </c>
      <c r="O37" s="39">
        <f>'[3]SEM 1 SD NEGERI'!O37+'[3]JULI SD NEGERI'!O37+'[3]AGUSTUS SD NEGERI '!O37+'[3]SEPTEMBER SD NEGERI  '!O37+'[3]OKTO SD NEGERI '!O37+'[3]NOP SD NEGERI '!O37+'[3]DES SD NEGERI '!O37</f>
        <v>217545</v>
      </c>
      <c r="P37" s="39">
        <f t="shared" si="4"/>
        <v>398580000</v>
      </c>
      <c r="Q37" s="39">
        <f>'[3]SEM 1 SD NEGERI'!Q37+'[3]JULI SD NEGERI'!Q37+'[3]AGUSTUS SD NEGERI '!Q37+'[3]SEPTEMBER SD NEGERI  '!Q37+'[3]OKTO SD NEGERI '!Q37+'[3]NOP SD NEGERI '!Q37+'[3]DES SD NEGERI '!Q37</f>
        <v>0</v>
      </c>
      <c r="R37" s="39">
        <f>'[3]SEM 1 SD NEGERI'!R37+'[3]JULI SD NEGERI'!R37+'[3]AGUSTUS SD NEGERI '!R37+'[3]SEPTEMBER SD NEGERI  '!R37+'[3]OKTO SD NEGERI '!R37+'[3]NOP SD NEGERI '!R37+'[3]DES SD NEGERI '!R37</f>
        <v>289122704</v>
      </c>
      <c r="S37" s="39">
        <f>'[3]SEM 1 SD NEGERI'!S37+'[3]JULI SD NEGERI'!S37+'[3]AGUSTUS SD NEGERI '!S37+'[3]SEPTEMBER SD NEGERI  '!S37+'[3]OKTO SD NEGERI '!S37+'[3]NOP SD NEGERI '!S37+'[3]DES SD NEGERI '!S37</f>
        <v>0</v>
      </c>
      <c r="T37" s="39">
        <f>'[3]SEM 1 SD NEGERI'!T37+'[3]JULI SD NEGERI'!T37+'[3]AGUSTUS SD NEGERI '!T37+'[3]SEPTEMBER SD NEGERI  '!T37+'[3]OKTO SD NEGERI '!T37+'[3]NOP SD NEGERI '!T37+'[3]DES SD NEGERI '!T37</f>
        <v>0</v>
      </c>
      <c r="U37" s="39">
        <f>'[3]SEM 1 SD NEGERI'!U37+'[3]JULI SD NEGERI'!U37+'[3]AGUSTUS SD NEGERI '!U37+'[3]SEPTEMBER SD NEGERI  '!U37+'[3]OKTO SD NEGERI '!U37+'[3]NOP SD NEGERI '!U37+'[3]DES SD NEGERI '!U37</f>
        <v>109457296</v>
      </c>
      <c r="V37" s="39">
        <f>'[3]SEM 1 SD NEGERI'!V37+'[3]JULI SD NEGERI'!V37+'[3]AGUSTUS SD NEGERI '!V37+'[3]SEPTEMBER SD NEGERI  '!V37+'[3]OKTO SD NEGERI '!V37+'[3]NOP SD NEGERI '!V37+'[3]DES SD NEGERI '!V37</f>
        <v>0</v>
      </c>
      <c r="W37" s="39">
        <f>'[3]SEM 1 SD NEGERI'!W37+'[3]JULI SD NEGERI'!W37+'[3]AGUSTUS SD NEGERI '!W37+'[3]SEPTEMBER SD NEGERI  '!W37+'[3]OKTO SD NEGERI '!W37+'[3]NOP SD NEGERI '!W37+'[3]DES SD NEGERI '!W37</f>
        <v>0</v>
      </c>
      <c r="X37" s="39">
        <f t="shared" si="5"/>
        <v>398580000</v>
      </c>
      <c r="Y37" s="39">
        <f>'[3]SEM 1 SD NEGERI'!Y37+'[3]JULI SD NEGERI'!Y37+'[3]AGUSTUS SD NEGERI '!Y37+'[3]SEPTEMBER SD NEGERI  '!Y37+'[3]OKTO SD NEGERI '!Y37+'[3]NOP SD NEGERI '!Y37+'[3]DES SD NEGERI '!Y37</f>
        <v>20224988</v>
      </c>
      <c r="Z37" s="39">
        <f>'[3]SEM 1 SD NEGERI'!Z37+'[3]JULI SD NEGERI'!Z37+'[3]AGUSTUS SD NEGERI '!Z37+'[3]SEPTEMBER SD NEGERI  '!Z37+'[3]OKTO SD NEGERI '!Z37+'[3]NOP SD NEGERI '!Z37+'[3]DES SD NEGERI '!Z37</f>
        <v>21921547</v>
      </c>
      <c r="AA37" s="39">
        <f>'[3]SEM 1 SD NEGERI'!AA37+'[3]JULI SD NEGERI'!AA37+'[3]AGUSTUS SD NEGERI '!AA37+'[3]SEPTEMBER SD NEGERI  '!AA37+'[3]OKTO SD NEGERI '!AA37+'[3]NOP SD NEGERI '!AA37+'[3]DES SD NEGERI '!AA37</f>
        <v>0</v>
      </c>
      <c r="AB37" s="39">
        <f>'[3]SEM 1 SD NEGERI'!AB37+'[3]JULI SD NEGERI'!AB37+'[3]AGUSTUS SD NEGERI '!AB37+'[3]SEPTEMBER SD NEGERI  '!AB37+'[3]OKTO SD NEGERI '!AB37+'[3]NOP SD NEGERI '!AB37+'[3]DES SD NEGERI '!AB37</f>
        <v>44576771</v>
      </c>
      <c r="AC37" s="39">
        <f>'[3]SEM 1 SD NEGERI'!AC37+'[3]JULI SD NEGERI'!AC37+'[3]AGUSTUS SD NEGERI '!AC37+'[3]SEPTEMBER SD NEGERI  '!AC37+'[3]OKTO SD NEGERI '!AC37+'[3]NOP SD NEGERI '!AC37+'[3]DES SD NEGERI '!AC37</f>
        <v>0</v>
      </c>
      <c r="AD37" s="39">
        <f>'[3]SEM 1 SD NEGERI'!AD37+'[3]JULI SD NEGERI'!AD37+'[3]AGUSTUS SD NEGERI '!AD37+'[3]SEPTEMBER SD NEGERI  '!AD37+'[3]OKTO SD NEGERI '!AD37+'[3]NOP SD NEGERI '!AD37+'[3]DES SD NEGERI '!AD37</f>
        <v>0</v>
      </c>
      <c r="AE37" s="39">
        <f>'[3]SEM 1 SD NEGERI'!AE37+'[3]JULI SD NEGERI'!AE37+'[3]AGUSTUS SD NEGERI '!AE37+'[3]SEPTEMBER SD NEGERI  '!AE37+'[3]OKTO SD NEGERI '!AE37+'[3]NOP SD NEGERI '!AE37+'[3]DES SD NEGERI '!AE37</f>
        <v>58471000</v>
      </c>
      <c r="AF37" s="39">
        <f t="shared" si="6"/>
        <v>103047771</v>
      </c>
      <c r="AG37" s="39">
        <f>'[3]SEM 1 SD NEGERI'!AG37+'[3]JULI SD NEGERI'!AG37+'[3]AGUSTUS SD NEGERI '!AG37+'[3]SEPTEMBER SD NEGERI  '!AG37+'[3]OKTO SD NEGERI '!AG37+'[3]NOP SD NEGERI '!AG37+'[3]DES SD NEGERI '!AG37</f>
        <v>6409525</v>
      </c>
      <c r="AH37" s="39">
        <f>'[3]SEM 1 SD NEGERI'!AH37+'[3]JULI SD NEGERI'!AH37+'[3]AGUSTUS SD NEGERI '!AH37+'[3]SEPTEMBER SD NEGERI  '!AH37+'[3]OKTO SD NEGERI '!AH37+'[3]NOP SD NEGERI '!AH37+'[3]DES SD NEGERI '!AH37</f>
        <v>0</v>
      </c>
      <c r="AI37" s="39">
        <f>'[3]SEM 1 SD NEGERI'!AI37+'[3]JULI SD NEGERI'!AI37+'[3]AGUSTUS SD NEGERI '!AI37+'[3]SEPTEMBER SD NEGERI  '!AI37+'[3]OKTO SD NEGERI '!AI37+'[3]NOP SD NEGERI '!AI37+'[3]DES SD NEGERI '!AI37</f>
        <v>0</v>
      </c>
      <c r="AJ37" s="39">
        <f t="shared" si="7"/>
        <v>6409525</v>
      </c>
      <c r="AK37" s="39">
        <f>'[3]SEM 1 SD NEGERI'!AK37+'[3]JULI SD NEGERI'!AK37+'[3]AGUSTUS SD NEGERI '!AK37+'[3]SEPTEMBER SD NEGERI  '!AK37+'[3]OKTO SD NEGERI '!AK37+'[3]NOP SD NEGERI '!AK37+'[3]DES SD NEGERI '!AK37</f>
        <v>84088874</v>
      </c>
      <c r="AL37" s="39">
        <f>'[3]SEM 1 SD NEGERI'!AL37+'[3]JULI SD NEGERI'!AL37+'[3]AGUSTUS SD NEGERI '!AL37+'[3]SEPTEMBER SD NEGERI  '!AL37+'[3]OKTO SD NEGERI '!AL37+'[3]NOP SD NEGERI '!AL37+'[3]DES SD NEGERI '!AL37</f>
        <v>165131930</v>
      </c>
      <c r="AM37" s="39">
        <f>'[3]SEM 1 SD NEGERI'!AM37+'[3]JULI SD NEGERI'!AM37+'[3]AGUSTUS SD NEGERI '!AM37+'[3]SEPTEMBER SD NEGERI  '!AM37+'[3]OKTO SD NEGERI '!AM37+'[3]NOP SD NEGERI '!AM37+'[3]DES SD NEGERI '!AM37</f>
        <v>3375000</v>
      </c>
      <c r="AN37" s="39">
        <f>'[3]SEM 1 SD NEGERI'!AN37+'[3]JULI SD NEGERI'!AN37+'[3]AGUSTUS SD NEGERI '!AN37+'[3]SEPTEMBER SD NEGERI  '!AN37+'[3]OKTO SD NEGERI '!AN37+'[3]NOP SD NEGERI '!AN37+'[3]DES SD NEGERI '!AN37</f>
        <v>36526900</v>
      </c>
      <c r="AO37" s="39">
        <f>'[3]SEM 1 SD NEGERI'!AO37+'[3]JULI SD NEGERI'!AO37+'[3]AGUSTUS SD NEGERI '!AO37+'[3]SEPTEMBER SD NEGERI  '!AO37+'[3]OKTO SD NEGERI '!AO37+'[3]NOP SD NEGERI '!AO37+'[3]DES SD NEGERI '!AO37</f>
        <v>0</v>
      </c>
      <c r="AP37" s="39">
        <f t="shared" si="8"/>
        <v>289122704</v>
      </c>
      <c r="AQ37" s="39">
        <f>'[3]DES SD NEGERI '!AQ37</f>
        <v>421403</v>
      </c>
      <c r="AR37" s="39">
        <f>'[3]DES SD NEGERI '!AR37</f>
        <v>0</v>
      </c>
      <c r="AS37" s="39">
        <f>'[3]DES SD NEGERI '!AS37</f>
        <v>0</v>
      </c>
      <c r="AT37" s="39">
        <f>'[3]DES SD NEGERI '!AT37</f>
        <v>421403</v>
      </c>
      <c r="AV37" s="5">
        <f t="shared" si="9"/>
        <v>421403</v>
      </c>
      <c r="AW37" s="5">
        <f t="shared" si="10"/>
        <v>0</v>
      </c>
      <c r="AX37" s="5">
        <f t="shared" si="0"/>
        <v>0</v>
      </c>
      <c r="AY37" s="5">
        <f t="shared" si="1"/>
        <v>0</v>
      </c>
      <c r="AZ37" s="5">
        <f t="shared" si="11"/>
        <v>0</v>
      </c>
      <c r="BA37" s="5">
        <f t="shared" si="12"/>
        <v>0</v>
      </c>
      <c r="BB37">
        <v>71088296</v>
      </c>
      <c r="BC37">
        <v>58471000</v>
      </c>
      <c r="BD37" s="5">
        <f t="shared" si="2"/>
        <v>20102000</v>
      </c>
      <c r="BF37" s="5">
        <f t="shared" si="13"/>
        <v>50986296</v>
      </c>
      <c r="BG37" s="8">
        <f t="shared" si="14"/>
        <v>0</v>
      </c>
      <c r="BH37" s="5">
        <f t="shared" si="15"/>
        <v>0</v>
      </c>
      <c r="BJ37" s="5">
        <f t="shared" si="16"/>
        <v>0</v>
      </c>
      <c r="BL37" s="5">
        <f t="shared" si="17"/>
        <v>0</v>
      </c>
      <c r="BN37" s="4">
        <f>'[3]SEM 1 SD NEGERI'!AB37</f>
        <v>29576771</v>
      </c>
      <c r="BO37" s="4">
        <f>'[3]SEM 1 SD NEGERI'!AG37</f>
        <v>4600581</v>
      </c>
      <c r="BP37" s="4"/>
      <c r="BQ37" s="4">
        <f>'[3]SEM 1 SD NEGERI'!AE37</f>
        <v>21513000</v>
      </c>
      <c r="BR37" s="4"/>
      <c r="BS37" s="4">
        <f t="shared" si="18"/>
        <v>55690352</v>
      </c>
      <c r="BU37" s="93">
        <v>15000000</v>
      </c>
      <c r="BV37" s="88">
        <v>1808944</v>
      </c>
      <c r="BW37" s="88"/>
      <c r="BX37" s="94">
        <v>36958000</v>
      </c>
      <c r="BY37" s="38"/>
      <c r="BZ37" s="60">
        <f t="shared" si="19"/>
        <v>53766944</v>
      </c>
      <c r="CB37" s="5">
        <f t="shared" si="20"/>
        <v>15000000</v>
      </c>
      <c r="CC37" s="5">
        <f t="shared" si="21"/>
        <v>1808944</v>
      </c>
      <c r="CE37" s="5">
        <f t="shared" si="22"/>
        <v>36958000</v>
      </c>
      <c r="CG37" s="2">
        <f t="shared" si="23"/>
        <v>53766944</v>
      </c>
      <c r="CH37" s="2">
        <f t="shared" si="24"/>
        <v>0</v>
      </c>
      <c r="CJ37" s="2">
        <f t="shared" si="25"/>
        <v>109457296</v>
      </c>
      <c r="CK37" s="2">
        <f t="shared" si="26"/>
        <v>0</v>
      </c>
    </row>
    <row r="38" spans="1:89" ht="25.15" customHeight="1" x14ac:dyDescent="0.25">
      <c r="A38" s="56">
        <v>31</v>
      </c>
      <c r="B38" s="57" t="s">
        <v>97</v>
      </c>
      <c r="C38" s="40">
        <v>0</v>
      </c>
      <c r="D38" s="40"/>
      <c r="E38" s="40">
        <v>0</v>
      </c>
      <c r="F38" s="39">
        <f>'[3]SEM 1 SD NEGERI'!F38+'[3]JULI SD NEGERI'!F38+'[3]AGUSTUS SD NEGERI '!F38+'[3]SEPTEMBER SD NEGERI  '!F38+'[3]OKTO SD NEGERI '!F38+'[3]NOP SD NEGERI '!F38+'[3]DES SD NEGERI '!F38</f>
        <v>265265000</v>
      </c>
      <c r="G38" s="39">
        <f>'[3]SEM 1 SD NEGERI'!G38+'[3]JULI SD NEGERI'!G38+'[3]AGUSTUS SD NEGERI '!G38+'[3]SEPTEMBER SD NEGERI  '!G38+'[3]OKTO SD NEGERI '!G38+'[3]NOP SD NEGERI '!G38+'[3]DES SD NEGERI '!G38</f>
        <v>265265000</v>
      </c>
      <c r="H38" s="39">
        <f>'[3]SEM 1 SD NEGERI'!H38+'[3]JULI SD NEGERI'!H38+'[3]AGUSTUS SD NEGERI '!H38+'[3]SEPTEMBER SD NEGERI  '!H38+'[3]OKTO SD NEGERI '!H38+'[3]NOP SD NEGERI '!H38+'[3]DES SD NEGERI '!H38</f>
        <v>0</v>
      </c>
      <c r="I38" s="39">
        <f>'[3]SEM 1 SD NEGERI'!I38+'[3]JULI SD NEGERI'!I38+'[3]AGUSTUS SD NEGERI '!I38+'[3]SEPTEMBER SD NEGERI  '!I38+'[3]OKTO SD NEGERI '!I38+'[3]NOP SD NEGERI '!I38+'[3]DES SD NEGERI '!I38</f>
        <v>0</v>
      </c>
      <c r="J38" s="39">
        <f>'[3]SEM 1 SD NEGERI'!J38+'[3]JULI SD NEGERI'!J38+'[3]AGUSTUS SD NEGERI '!J38+'[3]SEPTEMBER SD NEGERI  '!J38+'[3]OKTO SD NEGERI '!J38+'[3]NOP SD NEGERI '!J38+'[3]DES SD NEGERI '!J38</f>
        <v>0</v>
      </c>
      <c r="K38" s="39">
        <f>'[3]SEM 1 SD NEGERI'!K38+'[3]JULI SD NEGERI'!K38+'[3]AGUSTUS SD NEGERI '!K38+'[3]SEPTEMBER SD NEGERI  '!K38+'[3]OKTO SD NEGERI '!K38+'[3]NOP SD NEGERI '!K38+'[3]DES SD NEGERI '!K38</f>
        <v>0</v>
      </c>
      <c r="L38" s="39">
        <f t="shared" si="3"/>
        <v>530530000</v>
      </c>
      <c r="M38" s="39">
        <f>'[3]SEM 1 SD NEGERI'!M38+'[3]JULI SD NEGERI'!M38+'[3]AGUSTUS SD NEGERI '!M38+'[3]SEPTEMBER SD NEGERI  '!M38+'[3]OKTO SD NEGERI '!M38+'[3]NOP SD NEGERI '!M38+'[3]DES SD NEGERI '!M38</f>
        <v>0</v>
      </c>
      <c r="N38" s="39">
        <f>'[3]SEM 1 SD NEGERI'!N38+'[3]JULI SD NEGERI'!N38+'[3]AGUSTUS SD NEGERI '!N38+'[3]SEPTEMBER SD NEGERI  '!N38+'[3]OKTO SD NEGERI '!N38+'[3]NOP SD NEGERI '!N38+'[3]DES SD NEGERI '!N38</f>
        <v>280601</v>
      </c>
      <c r="O38" s="39">
        <f>'[3]SEM 1 SD NEGERI'!O38+'[3]JULI SD NEGERI'!O38+'[3]AGUSTUS SD NEGERI '!O38+'[3]SEPTEMBER SD NEGERI  '!O38+'[3]OKTO SD NEGERI '!O38+'[3]NOP SD NEGERI '!O38+'[3]DES SD NEGERI '!O38</f>
        <v>280601</v>
      </c>
      <c r="P38" s="39">
        <f t="shared" si="4"/>
        <v>530530000</v>
      </c>
      <c r="Q38" s="39">
        <f>'[3]SEM 1 SD NEGERI'!Q38+'[3]JULI SD NEGERI'!Q38+'[3]AGUSTUS SD NEGERI '!Q38+'[3]SEPTEMBER SD NEGERI  '!Q38+'[3]OKTO SD NEGERI '!Q38+'[3]NOP SD NEGERI '!Q38+'[3]DES SD NEGERI '!Q38</f>
        <v>0</v>
      </c>
      <c r="R38" s="63">
        <f>'[3]SEM 1 SD NEGERI'!R38+'[3]JULI SD NEGERI'!R38+'[3]AGUSTUS SD NEGERI '!R38+'[3]SEPTEMBER SD NEGERI  '!R38+'[3]OKTO SD NEGERI '!R38+'[3]NOP SD NEGERI '!R38+'[3]DES SD NEGERI '!R38</f>
        <v>362093800</v>
      </c>
      <c r="S38" s="39">
        <f>'[3]SEM 1 SD NEGERI'!S38+'[3]JULI SD NEGERI'!S38+'[3]AGUSTUS SD NEGERI '!S38+'[3]SEPTEMBER SD NEGERI  '!S38+'[3]OKTO SD NEGERI '!S38+'[3]NOP SD NEGERI '!S38+'[3]DES SD NEGERI '!S38</f>
        <v>0</v>
      </c>
      <c r="T38" s="39">
        <f>'[3]SEM 1 SD NEGERI'!T38+'[3]JULI SD NEGERI'!T38+'[3]AGUSTUS SD NEGERI '!T38+'[3]SEPTEMBER SD NEGERI  '!T38+'[3]OKTO SD NEGERI '!T38+'[3]NOP SD NEGERI '!T38+'[3]DES SD NEGERI '!T38</f>
        <v>0</v>
      </c>
      <c r="U38" s="63">
        <f>'[3]SEM 1 SD NEGERI'!U38+'[3]JULI SD NEGERI'!U38+'[3]AGUSTUS SD NEGERI '!U38+'[3]SEPTEMBER SD NEGERI  '!U38+'[3]OKTO SD NEGERI '!U38+'[3]NOP SD NEGERI '!U38+'[3]DES SD NEGERI '!U38</f>
        <v>168436200</v>
      </c>
      <c r="V38" s="39">
        <f>'[3]SEM 1 SD NEGERI'!V38+'[3]JULI SD NEGERI'!V38+'[3]AGUSTUS SD NEGERI '!V38+'[3]SEPTEMBER SD NEGERI  '!V38+'[3]OKTO SD NEGERI '!V38+'[3]NOP SD NEGERI '!V38+'[3]DES SD NEGERI '!V38</f>
        <v>0</v>
      </c>
      <c r="W38" s="39">
        <f>'[3]SEM 1 SD NEGERI'!W38+'[3]JULI SD NEGERI'!W38+'[3]AGUSTUS SD NEGERI '!W38+'[3]SEPTEMBER SD NEGERI  '!W38+'[3]OKTO SD NEGERI '!W38+'[3]NOP SD NEGERI '!W38+'[3]DES SD NEGERI '!W38</f>
        <v>0</v>
      </c>
      <c r="X38" s="39">
        <f t="shared" si="5"/>
        <v>530530000</v>
      </c>
      <c r="Y38" s="63">
        <f>'[3]SEM 1 SD NEGERI'!Y38+'[3]JULI SD NEGERI'!Y38+'[3]AGUSTUS SD NEGERI '!Y38+'[3]SEPTEMBER SD NEGERI  '!Y38+'[3]OKTO SD NEGERI '!Y38+'[3]NOP SD NEGERI '!Y38+'[3]DES SD NEGERI '!Y38</f>
        <v>12242431</v>
      </c>
      <c r="Z38" s="63">
        <f>'[3]SEM 1 SD NEGERI'!Z38+'[3]JULI SD NEGERI'!Z38+'[3]AGUSTUS SD NEGERI '!Z38+'[3]SEPTEMBER SD NEGERI  '!Z38+'[3]OKTO SD NEGERI '!Z38+'[3]NOP SD NEGERI '!Z38+'[3]DES SD NEGERI '!Z38</f>
        <v>12242431</v>
      </c>
      <c r="AA38" s="39">
        <f>'[3]SEM 1 SD NEGERI'!AA38+'[3]JULI SD NEGERI'!AA38+'[3]AGUSTUS SD NEGERI '!AA38+'[3]SEPTEMBER SD NEGERI  '!AA38+'[3]OKTO SD NEGERI '!AA38+'[3]NOP SD NEGERI '!AA38+'[3]DES SD NEGERI '!AA38</f>
        <v>0</v>
      </c>
      <c r="AB38" s="63">
        <f>'[3]SEM 1 SD NEGERI'!AB38+'[3]JULI SD NEGERI'!AB38+'[3]AGUSTUS SD NEGERI '!AB38+'[3]SEPTEMBER SD NEGERI  '!AB38+'[3]OKTO SD NEGERI '!AB38+'[3]NOP SD NEGERI '!AB38+'[3]DES SD NEGERI '!AB38</f>
        <v>12200000</v>
      </c>
      <c r="AC38" s="39">
        <f>'[3]SEM 1 SD NEGERI'!AC38+'[3]JULI SD NEGERI'!AC38+'[3]AGUSTUS SD NEGERI '!AC38+'[3]SEPTEMBER SD NEGERI  '!AC38+'[3]OKTO SD NEGERI '!AC38+'[3]NOP SD NEGERI '!AC38+'[3]DES SD NEGERI '!AC38</f>
        <v>0</v>
      </c>
      <c r="AD38" s="39">
        <f>'[3]SEM 1 SD NEGERI'!AD38+'[3]JULI SD NEGERI'!AD38+'[3]AGUSTUS SD NEGERI '!AD38+'[3]SEPTEMBER SD NEGERI  '!AD38+'[3]OKTO SD NEGERI '!AD38+'[3]NOP SD NEGERI '!AD38+'[3]DES SD NEGERI '!AD38</f>
        <v>0</v>
      </c>
      <c r="AE38" s="63">
        <f>'[3]SEM 1 SD NEGERI'!AE38+'[3]JULI SD NEGERI'!AE38+'[3]AGUSTUS SD NEGERI '!AE38+'[3]SEPTEMBER SD NEGERI  '!AE38+'[3]OKTO SD NEGERI '!AE38+'[3]NOP SD NEGERI '!AE38+'[3]DES SD NEGERI '!AE38</f>
        <v>156236200</v>
      </c>
      <c r="AF38" s="63">
        <f t="shared" si="6"/>
        <v>168436200</v>
      </c>
      <c r="AG38" s="63">
        <f>'[3]SEM 1 SD NEGERI'!AG38+'[3]JULI SD NEGERI'!AG38+'[3]AGUSTUS SD NEGERI '!AG38+'[3]SEPTEMBER SD NEGERI  '!AG38+'[3]OKTO SD NEGERI '!AG38+'[3]NOP SD NEGERI '!AG38+'[3]DES SD NEGERI '!AG38</f>
        <v>0</v>
      </c>
      <c r="AH38" s="39">
        <f>'[3]SEM 1 SD NEGERI'!AH38+'[3]JULI SD NEGERI'!AH38+'[3]AGUSTUS SD NEGERI '!AH38+'[3]SEPTEMBER SD NEGERI  '!AH38+'[3]OKTO SD NEGERI '!AH38+'[3]NOP SD NEGERI '!AH38+'[3]DES SD NEGERI '!AH38</f>
        <v>0</v>
      </c>
      <c r="AI38" s="39">
        <f>'[3]SEM 1 SD NEGERI'!AI38+'[3]JULI SD NEGERI'!AI38+'[3]AGUSTUS SD NEGERI '!AI38+'[3]SEPTEMBER SD NEGERI  '!AI38+'[3]OKTO SD NEGERI '!AI38+'[3]NOP SD NEGERI '!AI38+'[3]DES SD NEGERI '!AI38</f>
        <v>0</v>
      </c>
      <c r="AJ38" s="63">
        <f t="shared" si="7"/>
        <v>0</v>
      </c>
      <c r="AK38" s="63">
        <f>'[3]SEM 1 SD NEGERI'!AK38+'[3]JULI SD NEGERI'!AK38+'[3]AGUSTUS SD NEGERI '!AK38+'[3]SEPTEMBER SD NEGERI  '!AK38+'[3]OKTO SD NEGERI '!AK38+'[3]NOP SD NEGERI '!AK38+'[3]DES SD NEGERI '!AK38</f>
        <v>163924400</v>
      </c>
      <c r="AL38" s="63">
        <f>'[3]SEM 1 SD NEGERI'!AL38+'[3]JULI SD NEGERI'!AL38+'[3]AGUSTUS SD NEGERI '!AL38+'[3]SEPTEMBER SD NEGERI  '!AL38+'[3]OKTO SD NEGERI '!AL38+'[3]NOP SD NEGERI '!AL38+'[3]DES SD NEGERI '!AL38</f>
        <v>170089400</v>
      </c>
      <c r="AM38" s="63">
        <f>'[3]SEM 1 SD NEGERI'!AM38+'[3]JULI SD NEGERI'!AM38+'[3]AGUSTUS SD NEGERI '!AM38+'[3]SEPTEMBER SD NEGERI  '!AM38+'[3]OKTO SD NEGERI '!AM38+'[3]NOP SD NEGERI '!AM38+'[3]DES SD NEGERI '!AM38</f>
        <v>19080000</v>
      </c>
      <c r="AN38" s="63">
        <f>'[3]SEM 1 SD NEGERI'!AN38+'[3]JULI SD NEGERI'!AN38+'[3]AGUSTUS SD NEGERI '!AN38+'[3]SEPTEMBER SD NEGERI  '!AN38+'[3]OKTO SD NEGERI '!AN38+'[3]NOP SD NEGERI '!AN38+'[3]DES SD NEGERI '!AN38</f>
        <v>9000000</v>
      </c>
      <c r="AO38" s="39">
        <f>'[3]SEM 1 SD NEGERI'!AO38+'[3]JULI SD NEGERI'!AO38+'[3]AGUSTUS SD NEGERI '!AO38+'[3]SEPTEMBER SD NEGERI  '!AO38+'[3]OKTO SD NEGERI '!AO38+'[3]NOP SD NEGERI '!AO38+'[3]DES SD NEGERI '!AO38</f>
        <v>0</v>
      </c>
      <c r="AP38" s="63">
        <f t="shared" si="8"/>
        <v>362093800</v>
      </c>
      <c r="AQ38" s="39">
        <f>'[3]DES SD NEGERI '!AQ38</f>
        <v>0</v>
      </c>
      <c r="AR38" s="39">
        <f>'[3]DES SD NEGERI '!AR38</f>
        <v>0</v>
      </c>
      <c r="AS38" s="39">
        <f>'[3]DES SD NEGERI '!AS38</f>
        <v>0</v>
      </c>
      <c r="AT38" s="39">
        <f>'[3]DES SD NEGERI '!AT38</f>
        <v>0</v>
      </c>
      <c r="AV38" s="5">
        <f t="shared" si="9"/>
        <v>0</v>
      </c>
      <c r="AW38" s="5">
        <f t="shared" si="10"/>
        <v>0</v>
      </c>
      <c r="AX38" s="5">
        <f t="shared" si="0"/>
        <v>0</v>
      </c>
      <c r="AY38" s="5">
        <f t="shared" si="1"/>
        <v>0</v>
      </c>
      <c r="AZ38" s="64">
        <f t="shared" si="11"/>
        <v>0</v>
      </c>
      <c r="BA38" s="64">
        <f t="shared" si="12"/>
        <v>0</v>
      </c>
      <c r="BB38">
        <v>12200000</v>
      </c>
      <c r="BC38">
        <v>156236000</v>
      </c>
      <c r="BD38" s="95">
        <f t="shared" si="2"/>
        <v>0</v>
      </c>
      <c r="BF38" s="64">
        <f t="shared" si="13"/>
        <v>12200000</v>
      </c>
      <c r="BG38" s="66">
        <f t="shared" si="14"/>
        <v>-200</v>
      </c>
      <c r="BH38" s="64">
        <f t="shared" si="15"/>
        <v>0</v>
      </c>
      <c r="BJ38" s="64">
        <f t="shared" si="16"/>
        <v>0</v>
      </c>
      <c r="BL38" s="64">
        <f t="shared" si="17"/>
        <v>200</v>
      </c>
      <c r="BN38" s="67">
        <f>'[3]SEM 1 SD NEGERI'!AB38</f>
        <v>0</v>
      </c>
      <c r="BO38" s="67">
        <f>'[3]SEM 1 SD NEGERI'!AG38</f>
        <v>0</v>
      </c>
      <c r="BP38" s="67"/>
      <c r="BQ38" s="67">
        <f>'[3]SEM 1 SD NEGERI'!AE38</f>
        <v>95148000</v>
      </c>
      <c r="BR38" s="67"/>
      <c r="BS38" s="67">
        <f t="shared" si="18"/>
        <v>95148000</v>
      </c>
      <c r="BU38" s="74">
        <v>12200000</v>
      </c>
      <c r="BV38" s="75"/>
      <c r="BW38" s="75"/>
      <c r="BX38" s="75">
        <v>61088200</v>
      </c>
      <c r="BY38" s="38"/>
      <c r="BZ38" s="60">
        <f t="shared" si="19"/>
        <v>73288200</v>
      </c>
      <c r="CB38" s="64">
        <f t="shared" si="20"/>
        <v>12200000</v>
      </c>
      <c r="CC38" s="64">
        <f t="shared" si="21"/>
        <v>0</v>
      </c>
      <c r="CE38" s="64">
        <f t="shared" si="22"/>
        <v>61088200</v>
      </c>
      <c r="CG38" s="69">
        <f t="shared" si="23"/>
        <v>73288200</v>
      </c>
      <c r="CH38" s="69">
        <f t="shared" si="24"/>
        <v>0</v>
      </c>
      <c r="CJ38" s="69">
        <f t="shared" si="25"/>
        <v>168436200</v>
      </c>
      <c r="CK38" s="69">
        <f t="shared" si="26"/>
        <v>0</v>
      </c>
    </row>
    <row r="39" spans="1:89" ht="25.15" customHeight="1" x14ac:dyDescent="0.25">
      <c r="A39" s="56">
        <v>32</v>
      </c>
      <c r="B39" s="57" t="s">
        <v>98</v>
      </c>
      <c r="C39" s="40">
        <v>19796</v>
      </c>
      <c r="D39" s="40"/>
      <c r="E39" s="40">
        <v>0</v>
      </c>
      <c r="F39" s="39">
        <f>'[3]SEM 1 SD NEGERI'!F39+'[3]JULI SD NEGERI'!F39+'[3]AGUSTUS SD NEGERI '!F39+'[3]SEPTEMBER SD NEGERI  '!F39+'[3]OKTO SD NEGERI '!F39+'[3]NOP SD NEGERI '!F39+'[3]DES SD NEGERI '!F39</f>
        <v>91910000</v>
      </c>
      <c r="G39" s="39">
        <f>'[3]SEM 1 SD NEGERI'!G39+'[3]JULI SD NEGERI'!G39+'[3]AGUSTUS SD NEGERI '!G39+'[3]SEPTEMBER SD NEGERI  '!G39+'[3]OKTO SD NEGERI '!G39+'[3]NOP SD NEGERI '!G39+'[3]DES SD NEGERI '!G39</f>
        <v>91910000</v>
      </c>
      <c r="H39" s="39">
        <f>'[3]SEM 1 SD NEGERI'!H39+'[3]JULI SD NEGERI'!H39+'[3]AGUSTUS SD NEGERI '!H39+'[3]SEPTEMBER SD NEGERI  '!H39+'[3]OKTO SD NEGERI '!H39+'[3]NOP SD NEGERI '!H39+'[3]DES SD NEGERI '!H39</f>
        <v>0</v>
      </c>
      <c r="I39" s="39">
        <f>'[3]SEM 1 SD NEGERI'!I39+'[3]JULI SD NEGERI'!I39+'[3]AGUSTUS SD NEGERI '!I39+'[3]SEPTEMBER SD NEGERI  '!I39+'[3]OKTO SD NEGERI '!I39+'[3]NOP SD NEGERI '!I39+'[3]DES SD NEGERI '!I39</f>
        <v>22500000</v>
      </c>
      <c r="J39" s="39">
        <f>'[3]SEM 1 SD NEGERI'!J39+'[3]JULI SD NEGERI'!J39+'[3]AGUSTUS SD NEGERI '!J39+'[3]SEPTEMBER SD NEGERI  '!J39+'[3]OKTO SD NEGERI '!J39+'[3]NOP SD NEGERI '!J39+'[3]DES SD NEGERI '!J39</f>
        <v>0</v>
      </c>
      <c r="K39" s="39">
        <f>'[3]SEM 1 SD NEGERI'!K39+'[3]JULI SD NEGERI'!K39+'[3]AGUSTUS SD NEGERI '!K39+'[3]SEPTEMBER SD NEGERI  '!K39+'[3]OKTO SD NEGERI '!K39+'[3]NOP SD NEGERI '!K39+'[3]DES SD NEGERI '!K39</f>
        <v>0</v>
      </c>
      <c r="L39" s="39">
        <f t="shared" si="3"/>
        <v>206339796</v>
      </c>
      <c r="M39" s="39">
        <f>'[3]SEM 1 SD NEGERI'!M39+'[3]JULI SD NEGERI'!M39+'[3]AGUSTUS SD NEGERI '!M39+'[3]SEPTEMBER SD NEGERI  '!M39+'[3]OKTO SD NEGERI '!M39+'[3]NOP SD NEGERI '!M39+'[3]DES SD NEGERI '!M39</f>
        <v>0</v>
      </c>
      <c r="N39" s="39">
        <f>'[3]SEM 1 SD NEGERI'!N39+'[3]JULI SD NEGERI'!N39+'[3]AGUSTUS SD NEGERI '!N39+'[3]SEPTEMBER SD NEGERI  '!N39+'[3]OKTO SD NEGERI '!N39+'[3]NOP SD NEGERI '!N39+'[3]DES SD NEGERI '!N39</f>
        <v>50612</v>
      </c>
      <c r="O39" s="39">
        <f>'[3]SEM 1 SD NEGERI'!O39+'[3]JULI SD NEGERI'!O39+'[3]AGUSTUS SD NEGERI '!O39+'[3]SEPTEMBER SD NEGERI  '!O39+'[3]OKTO SD NEGERI '!O39+'[3]NOP SD NEGERI '!O39+'[3]DES SD NEGERI '!O39</f>
        <v>50612</v>
      </c>
      <c r="P39" s="39">
        <f t="shared" si="4"/>
        <v>206320000</v>
      </c>
      <c r="Q39" s="39">
        <f>'[3]SEM 1 SD NEGERI'!Q39+'[3]JULI SD NEGERI'!Q39+'[3]AGUSTUS SD NEGERI '!Q39+'[3]SEPTEMBER SD NEGERI  '!Q39+'[3]OKTO SD NEGERI '!Q39+'[3]NOP SD NEGERI '!Q39+'[3]DES SD NEGERI '!Q39</f>
        <v>0</v>
      </c>
      <c r="R39" s="39">
        <f>'[3]SEM 1 SD NEGERI'!R39+'[3]JULI SD NEGERI'!R39+'[3]AGUSTUS SD NEGERI '!R39+'[3]SEPTEMBER SD NEGERI  '!R39+'[3]OKTO SD NEGERI '!R39+'[3]NOP SD NEGERI '!R39+'[3]DES SD NEGERI '!R39</f>
        <v>147274000</v>
      </c>
      <c r="S39" s="39">
        <f>'[3]SEM 1 SD NEGERI'!S39+'[3]JULI SD NEGERI'!S39+'[3]AGUSTUS SD NEGERI '!S39+'[3]SEPTEMBER SD NEGERI  '!S39+'[3]OKTO SD NEGERI '!S39+'[3]NOP SD NEGERI '!S39+'[3]DES SD NEGERI '!S39</f>
        <v>0</v>
      </c>
      <c r="T39" s="39">
        <f>'[3]SEM 1 SD NEGERI'!T39+'[3]JULI SD NEGERI'!T39+'[3]AGUSTUS SD NEGERI '!T39+'[3]SEPTEMBER SD NEGERI  '!T39+'[3]OKTO SD NEGERI '!T39+'[3]NOP SD NEGERI '!T39+'[3]DES SD NEGERI '!T39</f>
        <v>22500000</v>
      </c>
      <c r="U39" s="39">
        <f>'[3]SEM 1 SD NEGERI'!U39+'[3]JULI SD NEGERI'!U39+'[3]AGUSTUS SD NEGERI '!U39+'[3]SEPTEMBER SD NEGERI  '!U39+'[3]OKTO SD NEGERI '!U39+'[3]NOP SD NEGERI '!U39+'[3]DES SD NEGERI '!U39</f>
        <v>36546000</v>
      </c>
      <c r="V39" s="39">
        <f>'[3]SEM 1 SD NEGERI'!V39+'[3]JULI SD NEGERI'!V39+'[3]AGUSTUS SD NEGERI '!V39+'[3]SEPTEMBER SD NEGERI  '!V39+'[3]OKTO SD NEGERI '!V39+'[3]NOP SD NEGERI '!V39+'[3]DES SD NEGERI '!V39</f>
        <v>0</v>
      </c>
      <c r="W39" s="39">
        <f>'[3]SEM 1 SD NEGERI'!W39+'[3]JULI SD NEGERI'!W39+'[3]AGUSTUS SD NEGERI '!W39+'[3]SEPTEMBER SD NEGERI  '!W39+'[3]OKTO SD NEGERI '!W39+'[3]NOP SD NEGERI '!W39+'[3]DES SD NEGERI '!W39</f>
        <v>0</v>
      </c>
      <c r="X39" s="39">
        <f t="shared" si="5"/>
        <v>206320000</v>
      </c>
      <c r="Y39" s="39">
        <f>'[3]SEM 1 SD NEGERI'!Y39+'[3]JULI SD NEGERI'!Y39+'[3]AGUSTUS SD NEGERI '!Y39+'[3]SEPTEMBER SD NEGERI  '!Y39+'[3]OKTO SD NEGERI '!Y39+'[3]NOP SD NEGERI '!Y39+'[3]DES SD NEGERI '!Y39</f>
        <v>3023803</v>
      </c>
      <c r="Z39" s="39">
        <f>'[3]SEM 1 SD NEGERI'!Z39+'[3]JULI SD NEGERI'!Z39+'[3]AGUSTUS SD NEGERI '!Z39+'[3]SEPTEMBER SD NEGERI  '!Z39+'[3]OKTO SD NEGERI '!Z39+'[3]NOP SD NEGERI '!Z39+'[3]DES SD NEGERI '!Z39</f>
        <v>3023803</v>
      </c>
      <c r="AA39" s="39">
        <f>'[3]SEM 1 SD NEGERI'!AA39+'[3]JULI SD NEGERI'!AA39+'[3]AGUSTUS SD NEGERI '!AA39+'[3]SEPTEMBER SD NEGERI  '!AA39+'[3]OKTO SD NEGERI '!AA39+'[3]NOP SD NEGERI '!AA39+'[3]DES SD NEGERI '!AA39</f>
        <v>0</v>
      </c>
      <c r="AB39" s="39">
        <f>'[3]SEM 1 SD NEGERI'!AB39+'[3]JULI SD NEGERI'!AB39+'[3]AGUSTUS SD NEGERI '!AB39+'[3]SEPTEMBER SD NEGERI  '!AB39+'[3]OKTO SD NEGERI '!AB39+'[3]NOP SD NEGERI '!AB39+'[3]DES SD NEGERI '!AB39</f>
        <v>3942000</v>
      </c>
      <c r="AC39" s="39">
        <f>'[3]SEM 1 SD NEGERI'!AC39+'[3]JULI SD NEGERI'!AC39+'[3]AGUSTUS SD NEGERI '!AC39+'[3]SEPTEMBER SD NEGERI  '!AC39+'[3]OKTO SD NEGERI '!AC39+'[3]NOP SD NEGERI '!AC39+'[3]DES SD NEGERI '!AC39</f>
        <v>0</v>
      </c>
      <c r="AD39" s="39">
        <f>'[3]SEM 1 SD NEGERI'!AD39+'[3]JULI SD NEGERI'!AD39+'[3]AGUSTUS SD NEGERI '!AD39+'[3]SEPTEMBER SD NEGERI  '!AD39+'[3]OKTO SD NEGERI '!AD39+'[3]NOP SD NEGERI '!AD39+'[3]DES SD NEGERI '!AD39</f>
        <v>0</v>
      </c>
      <c r="AE39" s="39">
        <f>'[3]SEM 1 SD NEGERI'!AE39+'[3]JULI SD NEGERI'!AE39+'[3]AGUSTUS SD NEGERI '!AE39+'[3]SEPTEMBER SD NEGERI  '!AE39+'[3]OKTO SD NEGERI '!AE39+'[3]NOP SD NEGERI '!AE39+'[3]DES SD NEGERI '!AE39</f>
        <v>21834000</v>
      </c>
      <c r="AF39" s="39">
        <f t="shared" si="6"/>
        <v>25776000</v>
      </c>
      <c r="AG39" s="39">
        <f>'[3]SEM 1 SD NEGERI'!AG39+'[3]JULI SD NEGERI'!AG39+'[3]AGUSTUS SD NEGERI '!AG39+'[3]SEPTEMBER SD NEGERI  '!AG39+'[3]OKTO SD NEGERI '!AG39+'[3]NOP SD NEGERI '!AG39+'[3]DES SD NEGERI '!AG39</f>
        <v>10770000</v>
      </c>
      <c r="AH39" s="39">
        <f>'[3]SEM 1 SD NEGERI'!AH39+'[3]JULI SD NEGERI'!AH39+'[3]AGUSTUS SD NEGERI '!AH39+'[3]SEPTEMBER SD NEGERI  '!AH39+'[3]OKTO SD NEGERI '!AH39+'[3]NOP SD NEGERI '!AH39+'[3]DES SD NEGERI '!AH39</f>
        <v>0</v>
      </c>
      <c r="AI39" s="39">
        <f>'[3]SEM 1 SD NEGERI'!AI39+'[3]JULI SD NEGERI'!AI39+'[3]AGUSTUS SD NEGERI '!AI39+'[3]SEPTEMBER SD NEGERI  '!AI39+'[3]OKTO SD NEGERI '!AI39+'[3]NOP SD NEGERI '!AI39+'[3]DES SD NEGERI '!AI39</f>
        <v>0</v>
      </c>
      <c r="AJ39" s="39">
        <f t="shared" si="7"/>
        <v>10770000</v>
      </c>
      <c r="AK39" s="39">
        <f>'[3]SEM 1 SD NEGERI'!AK39+'[3]JULI SD NEGERI'!AK39+'[3]AGUSTUS SD NEGERI '!AK39+'[3]SEPTEMBER SD NEGERI  '!AK39+'[3]OKTO SD NEGERI '!AK39+'[3]NOP SD NEGERI '!AK39+'[3]DES SD NEGERI '!AK39</f>
        <v>50433374</v>
      </c>
      <c r="AL39" s="39">
        <f>'[3]SEM 1 SD NEGERI'!AL39+'[3]JULI SD NEGERI'!AL39+'[3]AGUSTUS SD NEGERI '!AL39+'[3]SEPTEMBER SD NEGERI  '!AL39+'[3]OKTO SD NEGERI '!AL39+'[3]NOP SD NEGERI '!AL39+'[3]DES SD NEGERI '!AL39</f>
        <v>103315626</v>
      </c>
      <c r="AM39" s="39">
        <f>'[3]SEM 1 SD NEGERI'!AM39+'[3]JULI SD NEGERI'!AM39+'[3]AGUSTUS SD NEGERI '!AM39+'[3]SEPTEMBER SD NEGERI  '!AM39+'[3]OKTO SD NEGERI '!AM39+'[3]NOP SD NEGERI '!AM39+'[3]DES SD NEGERI '!AM39</f>
        <v>6585000</v>
      </c>
      <c r="AN39" s="39">
        <f>'[3]SEM 1 SD NEGERI'!AN39+'[3]JULI SD NEGERI'!AN39+'[3]AGUSTUS SD NEGERI '!AN39+'[3]SEPTEMBER SD NEGERI  '!AN39+'[3]OKTO SD NEGERI '!AN39+'[3]NOP SD NEGERI '!AN39+'[3]DES SD NEGERI '!AN39</f>
        <v>9440000</v>
      </c>
      <c r="AO39" s="39">
        <f>'[3]SEM 1 SD NEGERI'!AO39+'[3]JULI SD NEGERI'!AO39+'[3]AGUSTUS SD NEGERI '!AO39+'[3]SEPTEMBER SD NEGERI  '!AO39+'[3]OKTO SD NEGERI '!AO39+'[3]NOP SD NEGERI '!AO39+'[3]DES SD NEGERI '!AO39</f>
        <v>0</v>
      </c>
      <c r="AP39" s="39">
        <f t="shared" si="8"/>
        <v>169774000</v>
      </c>
      <c r="AQ39" s="39">
        <f>'[3]DES SD NEGERI '!AQ39</f>
        <v>19796</v>
      </c>
      <c r="AR39" s="39">
        <f>'[3]DES SD NEGERI '!AR39</f>
        <v>0</v>
      </c>
      <c r="AS39" s="39">
        <f>'[3]DES SD NEGERI '!AS39</f>
        <v>0</v>
      </c>
      <c r="AT39" s="39">
        <f>'[3]DES SD NEGERI '!AT39</f>
        <v>19796</v>
      </c>
      <c r="AV39" s="5">
        <f t="shared" si="9"/>
        <v>19796</v>
      </c>
      <c r="AW39" s="5">
        <f t="shared" si="10"/>
        <v>0</v>
      </c>
      <c r="AX39" s="5">
        <f t="shared" si="0"/>
        <v>0</v>
      </c>
      <c r="AY39" s="5">
        <f t="shared" si="1"/>
        <v>0</v>
      </c>
      <c r="AZ39" s="5">
        <f t="shared" si="11"/>
        <v>0</v>
      </c>
      <c r="BA39" s="5">
        <f t="shared" si="12"/>
        <v>0</v>
      </c>
      <c r="BB39" s="58">
        <v>14712000</v>
      </c>
      <c r="BC39" s="58">
        <v>21834000</v>
      </c>
      <c r="BD39" s="5">
        <f t="shared" si="2"/>
        <v>0</v>
      </c>
      <c r="BF39" s="5">
        <f t="shared" si="13"/>
        <v>14712000</v>
      </c>
      <c r="BG39" s="8">
        <f t="shared" si="14"/>
        <v>0</v>
      </c>
      <c r="BH39" s="5">
        <f t="shared" si="15"/>
        <v>0</v>
      </c>
      <c r="BJ39" s="5">
        <f t="shared" si="16"/>
        <v>0</v>
      </c>
      <c r="BL39" s="5">
        <f t="shared" si="17"/>
        <v>0</v>
      </c>
      <c r="BN39" s="4">
        <f>'[3]SEM 1 SD NEGERI'!AB39</f>
        <v>3942000</v>
      </c>
      <c r="BO39" s="4">
        <f>'[3]SEM 1 SD NEGERI'!AG39</f>
        <v>6770000</v>
      </c>
      <c r="BP39" s="4"/>
      <c r="BQ39" s="4">
        <f>'[3]SEM 1 SD NEGERI'!AE39</f>
        <v>5880000</v>
      </c>
      <c r="BR39" s="4"/>
      <c r="BS39" s="4">
        <f t="shared" si="18"/>
        <v>16592000</v>
      </c>
      <c r="BU39" s="38"/>
      <c r="BV39" s="59">
        <v>4000000</v>
      </c>
      <c r="BW39" s="59"/>
      <c r="BX39" s="59">
        <v>15954000</v>
      </c>
      <c r="BY39" s="38"/>
      <c r="BZ39" s="60">
        <f t="shared" si="19"/>
        <v>19954000</v>
      </c>
      <c r="CB39" s="5">
        <f t="shared" si="20"/>
        <v>0</v>
      </c>
      <c r="CC39" s="5">
        <f t="shared" si="21"/>
        <v>4000000</v>
      </c>
      <c r="CE39" s="5">
        <f t="shared" si="22"/>
        <v>15954000</v>
      </c>
      <c r="CG39" s="2">
        <f t="shared" si="23"/>
        <v>19954000</v>
      </c>
      <c r="CH39" s="2">
        <f t="shared" si="24"/>
        <v>0</v>
      </c>
      <c r="CJ39" s="2">
        <f t="shared" si="25"/>
        <v>36546000</v>
      </c>
      <c r="CK39" s="2">
        <f t="shared" si="26"/>
        <v>0</v>
      </c>
    </row>
    <row r="40" spans="1:89" ht="25.15" customHeight="1" x14ac:dyDescent="0.25">
      <c r="A40" s="56">
        <v>33</v>
      </c>
      <c r="B40" s="57" t="s">
        <v>99</v>
      </c>
      <c r="C40" s="40">
        <v>0</v>
      </c>
      <c r="D40" s="40"/>
      <c r="E40" s="40">
        <v>190545</v>
      </c>
      <c r="F40" s="39">
        <f>'[3]SEM 1 SD NEGERI'!F40+'[3]JULI SD NEGERI'!F40+'[3]AGUSTUS SD NEGERI '!F40+'[3]SEPTEMBER SD NEGERI  '!F40+'[3]OKTO SD NEGERI '!F40+'[3]NOP SD NEGERI '!F40+'[3]DES SD NEGERI '!F40</f>
        <v>194740000</v>
      </c>
      <c r="G40" s="39">
        <f>'[3]SEM 1 SD NEGERI'!G40+'[3]JULI SD NEGERI'!G40+'[3]AGUSTUS SD NEGERI '!G40+'[3]SEPTEMBER SD NEGERI  '!G40+'[3]OKTO SD NEGERI '!G40+'[3]NOP SD NEGERI '!G40+'[3]DES SD NEGERI '!G40</f>
        <v>194740000</v>
      </c>
      <c r="H40" s="39">
        <f>'[3]SEM 1 SD NEGERI'!H40+'[3]JULI SD NEGERI'!H40+'[3]AGUSTUS SD NEGERI '!H40+'[3]SEPTEMBER SD NEGERI  '!H40+'[3]OKTO SD NEGERI '!H40+'[3]NOP SD NEGERI '!H40+'[3]DES SD NEGERI '!H40</f>
        <v>0</v>
      </c>
      <c r="I40" s="39">
        <f>'[3]SEM 1 SD NEGERI'!I40+'[3]JULI SD NEGERI'!I40+'[3]AGUSTUS SD NEGERI '!I40+'[3]SEPTEMBER SD NEGERI  '!I40+'[3]OKTO SD NEGERI '!I40+'[3]NOP SD NEGERI '!I40+'[3]DES SD NEGERI '!I40</f>
        <v>22500000</v>
      </c>
      <c r="J40" s="39">
        <f>'[3]SEM 1 SD NEGERI'!J40+'[3]JULI SD NEGERI'!J40+'[3]AGUSTUS SD NEGERI '!J40+'[3]SEPTEMBER SD NEGERI  '!J40+'[3]OKTO SD NEGERI '!J40+'[3]NOP SD NEGERI '!J40+'[3]DES SD NEGERI '!J40</f>
        <v>0</v>
      </c>
      <c r="K40" s="39">
        <f>'[3]SEM 1 SD NEGERI'!K40+'[3]JULI SD NEGERI'!K40+'[3]AGUSTUS SD NEGERI '!K40+'[3]SEPTEMBER SD NEGERI  '!K40+'[3]OKTO SD NEGERI '!K40+'[3]NOP SD NEGERI '!K40+'[3]DES SD NEGERI '!K40</f>
        <v>0</v>
      </c>
      <c r="L40" s="39">
        <f t="shared" si="3"/>
        <v>412170545</v>
      </c>
      <c r="M40" s="39">
        <f>'[3]SEM 1 SD NEGERI'!M40+'[3]JULI SD NEGERI'!M40+'[3]AGUSTUS SD NEGERI '!M40+'[3]SEPTEMBER SD NEGERI  '!M40+'[3]OKTO SD NEGERI '!M40+'[3]NOP SD NEGERI '!M40+'[3]DES SD NEGERI '!M40</f>
        <v>0</v>
      </c>
      <c r="N40" s="39">
        <f>'[3]SEM 1 SD NEGERI'!N40+'[3]JULI SD NEGERI'!N40+'[3]AGUSTUS SD NEGERI '!N40+'[3]SEPTEMBER SD NEGERI  '!N40+'[3]OKTO SD NEGERI '!N40+'[3]NOP SD NEGERI '!N40+'[3]DES SD NEGERI '!N40</f>
        <v>247626</v>
      </c>
      <c r="O40" s="39">
        <f>'[3]SEM 1 SD NEGERI'!O40+'[3]JULI SD NEGERI'!O40+'[3]AGUSTUS SD NEGERI '!O40+'[3]SEPTEMBER SD NEGERI  '!O40+'[3]OKTO SD NEGERI '!O40+'[3]NOP SD NEGERI '!O40+'[3]DES SD NEGERI '!O40</f>
        <v>247626</v>
      </c>
      <c r="P40" s="39">
        <f t="shared" si="4"/>
        <v>411980000</v>
      </c>
      <c r="Q40" s="39">
        <f>'[3]SEM 1 SD NEGERI'!Q40+'[3]JULI SD NEGERI'!Q40+'[3]AGUSTUS SD NEGERI '!Q40+'[3]SEPTEMBER SD NEGERI  '!Q40+'[3]OKTO SD NEGERI '!Q40+'[3]NOP SD NEGERI '!Q40+'[3]DES SD NEGERI '!Q40</f>
        <v>0</v>
      </c>
      <c r="R40" s="63">
        <f>'[3]SEM 1 SD NEGERI'!R40+'[3]JULI SD NEGERI'!R40+'[3]AGUSTUS SD NEGERI '!R40+'[3]SEPTEMBER SD NEGERI  '!R40+'[3]OKTO SD NEGERI '!R40+'[3]NOP SD NEGERI '!R40+'[3]DES SD NEGERI '!R40</f>
        <v>239984000</v>
      </c>
      <c r="S40" s="39">
        <f>'[3]SEM 1 SD NEGERI'!S40+'[3]JULI SD NEGERI'!S40+'[3]AGUSTUS SD NEGERI '!S40+'[3]SEPTEMBER SD NEGERI  '!S40+'[3]OKTO SD NEGERI '!S40+'[3]NOP SD NEGERI '!S40+'[3]DES SD NEGERI '!S40</f>
        <v>0</v>
      </c>
      <c r="T40" s="39">
        <f>'[3]SEM 1 SD NEGERI'!T40+'[3]JULI SD NEGERI'!T40+'[3]AGUSTUS SD NEGERI '!T40+'[3]SEPTEMBER SD NEGERI  '!T40+'[3]OKTO SD NEGERI '!T40+'[3]NOP SD NEGERI '!T40+'[3]DES SD NEGERI '!T40</f>
        <v>22500000</v>
      </c>
      <c r="U40" s="63">
        <f>'[3]SEM 1 SD NEGERI'!U40+'[3]JULI SD NEGERI'!U40+'[3]AGUSTUS SD NEGERI '!U40+'[3]SEPTEMBER SD NEGERI  '!U40+'[3]OKTO SD NEGERI '!U40+'[3]NOP SD NEGERI '!U40+'[3]DES SD NEGERI '!U40</f>
        <v>149496000</v>
      </c>
      <c r="V40" s="39">
        <f>'[3]SEM 1 SD NEGERI'!V40+'[3]JULI SD NEGERI'!V40+'[3]AGUSTUS SD NEGERI '!V40+'[3]SEPTEMBER SD NEGERI  '!V40+'[3]OKTO SD NEGERI '!V40+'[3]NOP SD NEGERI '!V40+'[3]DES SD NEGERI '!V40</f>
        <v>0</v>
      </c>
      <c r="W40" s="39">
        <f>'[3]SEM 1 SD NEGERI'!W40+'[3]JULI SD NEGERI'!W40+'[3]AGUSTUS SD NEGERI '!W40+'[3]SEPTEMBER SD NEGERI  '!W40+'[3]OKTO SD NEGERI '!W40+'[3]NOP SD NEGERI '!W40+'[3]DES SD NEGERI '!W40</f>
        <v>0</v>
      </c>
      <c r="X40" s="39">
        <f t="shared" si="5"/>
        <v>411980000</v>
      </c>
      <c r="Y40" s="63">
        <f>'[3]SEM 1 SD NEGERI'!Y40+'[3]JULI SD NEGERI'!Y40+'[3]AGUSTUS SD NEGERI '!Y40+'[3]SEPTEMBER SD NEGERI  '!Y40+'[3]OKTO SD NEGERI '!Y40+'[3]NOP SD NEGERI '!Y40+'[3]DES SD NEGERI '!Y40</f>
        <v>21039684</v>
      </c>
      <c r="Z40" s="63">
        <f>'[3]SEM 1 SD NEGERI'!Z40+'[3]JULI SD NEGERI'!Z40+'[3]AGUSTUS SD NEGERI '!Z40+'[3]SEPTEMBER SD NEGERI  '!Z40+'[3]OKTO SD NEGERI '!Z40+'[3]NOP SD NEGERI '!Z40+'[3]DES SD NEGERI '!Z40</f>
        <v>21230229</v>
      </c>
      <c r="AA40" s="39">
        <f>'[3]SEM 1 SD NEGERI'!AA40+'[3]JULI SD NEGERI'!AA40+'[3]AGUSTUS SD NEGERI '!AA40+'[3]SEPTEMBER SD NEGERI  '!AA40+'[3]OKTO SD NEGERI '!AA40+'[3]NOP SD NEGERI '!AA40+'[3]DES SD NEGERI '!AA40</f>
        <v>0</v>
      </c>
      <c r="AB40" s="63">
        <f>'[3]SEM 1 SD NEGERI'!AB40+'[3]JULI SD NEGERI'!AB40+'[3]AGUSTUS SD NEGERI '!AB40+'[3]SEPTEMBER SD NEGERI  '!AB40+'[3]OKTO SD NEGERI '!AB40+'[3]NOP SD NEGERI '!AB40+'[3]DES SD NEGERI '!AB40</f>
        <v>33716000</v>
      </c>
      <c r="AC40" s="39">
        <f>'[3]SEM 1 SD NEGERI'!AC40+'[3]JULI SD NEGERI'!AC40+'[3]AGUSTUS SD NEGERI '!AC40+'[3]SEPTEMBER SD NEGERI  '!AC40+'[3]OKTO SD NEGERI '!AC40+'[3]NOP SD NEGERI '!AC40+'[3]DES SD NEGERI '!AC40</f>
        <v>0</v>
      </c>
      <c r="AD40" s="39">
        <f>'[3]SEM 1 SD NEGERI'!AD40+'[3]JULI SD NEGERI'!AD40+'[3]AGUSTUS SD NEGERI '!AD40+'[3]SEPTEMBER SD NEGERI  '!AD40+'[3]OKTO SD NEGERI '!AD40+'[3]NOP SD NEGERI '!AD40+'[3]DES SD NEGERI '!AD40</f>
        <v>0</v>
      </c>
      <c r="AE40" s="63">
        <f>'[3]SEM 1 SD NEGERI'!AE40+'[3]JULI SD NEGERI'!AE40+'[3]AGUSTUS SD NEGERI '!AE40+'[3]SEPTEMBER SD NEGERI  '!AE40+'[3]OKTO SD NEGERI '!AE40+'[3]NOP SD NEGERI '!AE40+'[3]DES SD NEGERI '!AE40</f>
        <v>81280000</v>
      </c>
      <c r="AF40" s="63">
        <f t="shared" si="6"/>
        <v>114996000</v>
      </c>
      <c r="AG40" s="63">
        <f>'[3]SEM 1 SD NEGERI'!AG40+'[3]JULI SD NEGERI'!AG40+'[3]AGUSTUS SD NEGERI '!AG40+'[3]SEPTEMBER SD NEGERI  '!AG40+'[3]OKTO SD NEGERI '!AG40+'[3]NOP SD NEGERI '!AG40+'[3]DES SD NEGERI '!AG40</f>
        <v>34500000</v>
      </c>
      <c r="AH40" s="39">
        <f>'[3]SEM 1 SD NEGERI'!AH40+'[3]JULI SD NEGERI'!AH40+'[3]AGUSTUS SD NEGERI '!AH40+'[3]SEPTEMBER SD NEGERI  '!AH40+'[3]OKTO SD NEGERI '!AH40+'[3]NOP SD NEGERI '!AH40+'[3]DES SD NEGERI '!AH40</f>
        <v>0</v>
      </c>
      <c r="AI40" s="39">
        <f>'[3]SEM 1 SD NEGERI'!AI40+'[3]JULI SD NEGERI'!AI40+'[3]AGUSTUS SD NEGERI '!AI40+'[3]SEPTEMBER SD NEGERI  '!AI40+'[3]OKTO SD NEGERI '!AI40+'[3]NOP SD NEGERI '!AI40+'[3]DES SD NEGERI '!AI40</f>
        <v>0</v>
      </c>
      <c r="AJ40" s="63">
        <f t="shared" si="7"/>
        <v>34500000</v>
      </c>
      <c r="AK40" s="63">
        <f>'[3]SEM 1 SD NEGERI'!AK40+'[3]JULI SD NEGERI'!AK40+'[3]AGUSTUS SD NEGERI '!AK40+'[3]SEPTEMBER SD NEGERI  '!AK40+'[3]OKTO SD NEGERI '!AK40+'[3]NOP SD NEGERI '!AK40+'[3]DES SD NEGERI '!AK40</f>
        <v>124674150</v>
      </c>
      <c r="AL40" s="63">
        <f>'[3]SEM 1 SD NEGERI'!AL40+'[3]JULI SD NEGERI'!AL40+'[3]AGUSTUS SD NEGERI '!AL40+'[3]SEPTEMBER SD NEGERI  '!AL40+'[3]OKTO SD NEGERI '!AL40+'[3]NOP SD NEGERI '!AL40+'[3]DES SD NEGERI '!AL40</f>
        <v>125709850</v>
      </c>
      <c r="AM40" s="63">
        <f>'[3]SEM 1 SD NEGERI'!AM40+'[3]JULI SD NEGERI'!AM40+'[3]AGUSTUS SD NEGERI '!AM40+'[3]SEPTEMBER SD NEGERI  '!AM40+'[3]OKTO SD NEGERI '!AM40+'[3]NOP SD NEGERI '!AM40+'[3]DES SD NEGERI '!AM40</f>
        <v>4600000</v>
      </c>
      <c r="AN40" s="63">
        <f>'[3]SEM 1 SD NEGERI'!AN40+'[3]JULI SD NEGERI'!AN40+'[3]AGUSTUS SD NEGERI '!AN40+'[3]SEPTEMBER SD NEGERI  '!AN40+'[3]OKTO SD NEGERI '!AN40+'[3]NOP SD NEGERI '!AN40+'[3]DES SD NEGERI '!AN40</f>
        <v>7500000</v>
      </c>
      <c r="AO40" s="39">
        <f>'[3]SEM 1 SD NEGERI'!AO40+'[3]JULI SD NEGERI'!AO40+'[3]AGUSTUS SD NEGERI '!AO40+'[3]SEPTEMBER SD NEGERI  '!AO40+'[3]OKTO SD NEGERI '!AO40+'[3]NOP SD NEGERI '!AO40+'[3]DES SD NEGERI '!AO40</f>
        <v>0</v>
      </c>
      <c r="AP40" s="63">
        <f t="shared" si="8"/>
        <v>262484000</v>
      </c>
      <c r="AQ40" s="39">
        <f>'[3]DES SD NEGERI '!AQ40</f>
        <v>0</v>
      </c>
      <c r="AR40" s="39">
        <f>'[3]DES SD NEGERI '!AR40</f>
        <v>0</v>
      </c>
      <c r="AS40" s="39">
        <f>'[3]DES SD NEGERI '!AS40</f>
        <v>0</v>
      </c>
      <c r="AT40" s="39">
        <f>'[3]DES SD NEGERI '!AT40</f>
        <v>0</v>
      </c>
      <c r="AV40" s="5">
        <f t="shared" si="9"/>
        <v>0</v>
      </c>
      <c r="AW40" s="5">
        <f t="shared" si="10"/>
        <v>0</v>
      </c>
      <c r="AX40" s="5">
        <f t="shared" si="0"/>
        <v>0</v>
      </c>
      <c r="AY40" s="5">
        <f t="shared" si="1"/>
        <v>0</v>
      </c>
      <c r="AZ40" s="64">
        <f t="shared" si="11"/>
        <v>0</v>
      </c>
      <c r="BA40" s="64">
        <f t="shared" si="12"/>
        <v>0</v>
      </c>
      <c r="BB40">
        <v>74876000</v>
      </c>
      <c r="BC40">
        <v>81280000</v>
      </c>
      <c r="BD40" s="5">
        <f t="shared" si="2"/>
        <v>6660000</v>
      </c>
      <c r="BF40" s="64">
        <f t="shared" si="13"/>
        <v>68216000</v>
      </c>
      <c r="BG40" s="66">
        <f t="shared" si="14"/>
        <v>0</v>
      </c>
      <c r="BH40" s="64">
        <f t="shared" si="15"/>
        <v>0</v>
      </c>
      <c r="BJ40" s="64">
        <f t="shared" si="16"/>
        <v>0</v>
      </c>
      <c r="BL40" s="64">
        <f t="shared" si="17"/>
        <v>0</v>
      </c>
      <c r="BN40" s="67">
        <f>'[3]SEM 1 SD NEGERI'!AB40</f>
        <v>0</v>
      </c>
      <c r="BO40" s="67">
        <f>'[3]SEM 1 SD NEGERI'!AG40</f>
        <v>21000000</v>
      </c>
      <c r="BP40" s="67"/>
      <c r="BQ40" s="67">
        <f>'[3]SEM 1 SD NEGERI'!AE40</f>
        <v>68533000</v>
      </c>
      <c r="BR40" s="67"/>
      <c r="BS40" s="67">
        <f t="shared" si="18"/>
        <v>89533000</v>
      </c>
      <c r="BU40" s="74">
        <v>33716000</v>
      </c>
      <c r="BV40" s="75">
        <v>13500000</v>
      </c>
      <c r="BW40" s="38"/>
      <c r="BX40" s="75">
        <v>12747000</v>
      </c>
      <c r="BY40" s="38"/>
      <c r="BZ40" s="60">
        <f t="shared" si="19"/>
        <v>59963000</v>
      </c>
      <c r="CB40" s="64">
        <f t="shared" si="20"/>
        <v>33716000</v>
      </c>
      <c r="CC40" s="64">
        <f t="shared" si="21"/>
        <v>13500000</v>
      </c>
      <c r="CE40" s="64">
        <f t="shared" si="22"/>
        <v>12747000</v>
      </c>
      <c r="CG40" s="69">
        <f t="shared" si="23"/>
        <v>59963000</v>
      </c>
      <c r="CH40" s="69">
        <f t="shared" si="24"/>
        <v>0</v>
      </c>
      <c r="CJ40" s="69">
        <f t="shared" si="25"/>
        <v>149496000</v>
      </c>
      <c r="CK40" s="69">
        <f t="shared" si="26"/>
        <v>0</v>
      </c>
    </row>
    <row r="41" spans="1:89" ht="25.15" customHeight="1" x14ac:dyDescent="0.25">
      <c r="A41" s="56">
        <v>34</v>
      </c>
      <c r="B41" s="57" t="s">
        <v>100</v>
      </c>
      <c r="C41" s="40">
        <v>154424</v>
      </c>
      <c r="D41" s="40"/>
      <c r="E41" s="40">
        <v>0</v>
      </c>
      <c r="F41" s="39">
        <f>'[3]SEM 1 SD NEGERI'!F41+'[3]JULI SD NEGERI'!F41+'[3]AGUSTUS SD NEGERI '!F41+'[3]SEPTEMBER SD NEGERI  '!F41+'[3]OKTO SD NEGERI '!F41+'[3]NOP SD NEGERI '!F41+'[3]DES SD NEGERI '!F41</f>
        <v>153335000</v>
      </c>
      <c r="G41" s="39">
        <f>'[3]SEM 1 SD NEGERI'!G41+'[3]JULI SD NEGERI'!G41+'[3]AGUSTUS SD NEGERI '!G41+'[3]SEPTEMBER SD NEGERI  '!G41+'[3]OKTO SD NEGERI '!G41+'[3]NOP SD NEGERI '!G41+'[3]DES SD NEGERI '!G41</f>
        <v>153335000</v>
      </c>
      <c r="H41" s="39">
        <f>'[3]SEM 1 SD NEGERI'!H41+'[3]JULI SD NEGERI'!H41+'[3]AGUSTUS SD NEGERI '!H41+'[3]SEPTEMBER SD NEGERI  '!H41+'[3]OKTO SD NEGERI '!H41+'[3]NOP SD NEGERI '!H41+'[3]DES SD NEGERI '!H41</f>
        <v>0</v>
      </c>
      <c r="I41" s="39">
        <f>'[3]SEM 1 SD NEGERI'!I41+'[3]JULI SD NEGERI'!I41+'[3]AGUSTUS SD NEGERI '!I41+'[3]SEPTEMBER SD NEGERI  '!I41+'[3]OKTO SD NEGERI '!I41+'[3]NOP SD NEGERI '!I41+'[3]DES SD NEGERI '!I41</f>
        <v>0</v>
      </c>
      <c r="J41" s="39">
        <f>'[3]SEM 1 SD NEGERI'!J41+'[3]JULI SD NEGERI'!J41+'[3]AGUSTUS SD NEGERI '!J41+'[3]SEPTEMBER SD NEGERI  '!J41+'[3]OKTO SD NEGERI '!J41+'[3]NOP SD NEGERI '!J41+'[3]DES SD NEGERI '!J41</f>
        <v>0</v>
      </c>
      <c r="K41" s="39">
        <f>'[3]SEM 1 SD NEGERI'!K41+'[3]JULI SD NEGERI'!K41+'[3]AGUSTUS SD NEGERI '!K41+'[3]SEPTEMBER SD NEGERI  '!K41+'[3]OKTO SD NEGERI '!K41+'[3]NOP SD NEGERI '!K41+'[3]DES SD NEGERI '!K41</f>
        <v>0</v>
      </c>
      <c r="L41" s="39">
        <f t="shared" si="3"/>
        <v>306824424</v>
      </c>
      <c r="M41" s="39">
        <f>'[3]SEM 1 SD NEGERI'!M41+'[3]JULI SD NEGERI'!M41+'[3]AGUSTUS SD NEGERI '!M41+'[3]SEPTEMBER SD NEGERI  '!M41+'[3]OKTO SD NEGERI '!M41+'[3]NOP SD NEGERI '!M41+'[3]DES SD NEGERI '!M41</f>
        <v>0</v>
      </c>
      <c r="N41" s="39">
        <f>'[3]SEM 1 SD NEGERI'!N41+'[3]JULI SD NEGERI'!N41+'[3]AGUSTUS SD NEGERI '!N41+'[3]SEPTEMBER SD NEGERI  '!N41+'[3]OKTO SD NEGERI '!N41+'[3]NOP SD NEGERI '!N41+'[3]DES SD NEGERI '!N41</f>
        <v>118352</v>
      </c>
      <c r="O41" s="39">
        <f>'[3]SEM 1 SD NEGERI'!O41+'[3]JULI SD NEGERI'!O41+'[3]AGUSTUS SD NEGERI '!O41+'[3]SEPTEMBER SD NEGERI  '!O41+'[3]OKTO SD NEGERI '!O41+'[3]NOP SD NEGERI '!O41+'[3]DES SD NEGERI '!O41</f>
        <v>118352</v>
      </c>
      <c r="P41" s="39">
        <f t="shared" si="4"/>
        <v>306670000</v>
      </c>
      <c r="Q41" s="39">
        <f>'[3]SEM 1 SD NEGERI'!Q41+'[3]JULI SD NEGERI'!Q41+'[3]AGUSTUS SD NEGERI '!Q41+'[3]SEPTEMBER SD NEGERI  '!Q41+'[3]OKTO SD NEGERI '!Q41+'[3]NOP SD NEGERI '!Q41+'[3]DES SD NEGERI '!Q41</f>
        <v>0</v>
      </c>
      <c r="R41" s="39">
        <f>'[3]SEM 1 SD NEGERI'!R41+'[3]JULI SD NEGERI'!R41+'[3]AGUSTUS SD NEGERI '!R41+'[3]SEPTEMBER SD NEGERI  '!R41+'[3]OKTO SD NEGERI '!R41+'[3]NOP SD NEGERI '!R41+'[3]DES SD NEGERI '!R41</f>
        <v>247118000</v>
      </c>
      <c r="S41" s="39">
        <f>'[3]SEM 1 SD NEGERI'!S41+'[3]JULI SD NEGERI'!S41+'[3]AGUSTUS SD NEGERI '!S41+'[3]SEPTEMBER SD NEGERI  '!S41+'[3]OKTO SD NEGERI '!S41+'[3]NOP SD NEGERI '!S41+'[3]DES SD NEGERI '!S41</f>
        <v>0</v>
      </c>
      <c r="T41" s="39">
        <f>'[3]SEM 1 SD NEGERI'!T41+'[3]JULI SD NEGERI'!T41+'[3]AGUSTUS SD NEGERI '!T41+'[3]SEPTEMBER SD NEGERI  '!T41+'[3]OKTO SD NEGERI '!T41+'[3]NOP SD NEGERI '!T41+'[3]DES SD NEGERI '!T41</f>
        <v>0</v>
      </c>
      <c r="U41" s="39">
        <f>'[3]SEM 1 SD NEGERI'!U41+'[3]JULI SD NEGERI'!U41+'[3]AGUSTUS SD NEGERI '!U41+'[3]SEPTEMBER SD NEGERI  '!U41+'[3]OKTO SD NEGERI '!U41+'[3]NOP SD NEGERI '!U41+'[3]DES SD NEGERI '!U41</f>
        <v>59552000</v>
      </c>
      <c r="V41" s="39">
        <f>'[3]SEM 1 SD NEGERI'!V41+'[3]JULI SD NEGERI'!V41+'[3]AGUSTUS SD NEGERI '!V41+'[3]SEPTEMBER SD NEGERI  '!V41+'[3]OKTO SD NEGERI '!V41+'[3]NOP SD NEGERI '!V41+'[3]DES SD NEGERI '!V41</f>
        <v>0</v>
      </c>
      <c r="W41" s="39">
        <f>'[3]SEM 1 SD NEGERI'!W41+'[3]JULI SD NEGERI'!W41+'[3]AGUSTUS SD NEGERI '!W41+'[3]SEPTEMBER SD NEGERI  '!W41+'[3]OKTO SD NEGERI '!W41+'[3]NOP SD NEGERI '!W41+'[3]DES SD NEGERI '!W41</f>
        <v>0</v>
      </c>
      <c r="X41" s="39">
        <f t="shared" si="5"/>
        <v>306670000</v>
      </c>
      <c r="Y41" s="39">
        <f>'[3]SEM 1 SD NEGERI'!Y41+'[3]JULI SD NEGERI'!Y41+'[3]AGUSTUS SD NEGERI '!Y41+'[3]SEPTEMBER SD NEGERI  '!Y41+'[3]OKTO SD NEGERI '!Y41+'[3]NOP SD NEGERI '!Y41+'[3]DES SD NEGERI '!Y41</f>
        <v>17278903</v>
      </c>
      <c r="Z41" s="39">
        <f>'[3]SEM 1 SD NEGERI'!Z41+'[3]JULI SD NEGERI'!Z41+'[3]AGUSTUS SD NEGERI '!Z41+'[3]SEPTEMBER SD NEGERI  '!Z41+'[3]OKTO SD NEGERI '!Z41+'[3]NOP SD NEGERI '!Z41+'[3]DES SD NEGERI '!Z41</f>
        <v>17278903</v>
      </c>
      <c r="AA41" s="39">
        <f>'[3]SEM 1 SD NEGERI'!AA41+'[3]JULI SD NEGERI'!AA41+'[3]AGUSTUS SD NEGERI '!AA41+'[3]SEPTEMBER SD NEGERI  '!AA41+'[3]OKTO SD NEGERI '!AA41+'[3]NOP SD NEGERI '!AA41+'[3]DES SD NEGERI '!AA41</f>
        <v>0</v>
      </c>
      <c r="AB41" s="39">
        <f>'[3]SEM 1 SD NEGERI'!AB41+'[3]JULI SD NEGERI'!AB41+'[3]AGUSTUS SD NEGERI '!AB41+'[3]SEPTEMBER SD NEGERI  '!AB41+'[3]OKTO SD NEGERI '!AB41+'[3]NOP SD NEGERI '!AB41+'[3]DES SD NEGERI '!AB41</f>
        <v>49200000</v>
      </c>
      <c r="AC41" s="39">
        <f>'[3]SEM 1 SD NEGERI'!AC41+'[3]JULI SD NEGERI'!AC41+'[3]AGUSTUS SD NEGERI '!AC41+'[3]SEPTEMBER SD NEGERI  '!AC41+'[3]OKTO SD NEGERI '!AC41+'[3]NOP SD NEGERI '!AC41+'[3]DES SD NEGERI '!AC41</f>
        <v>0</v>
      </c>
      <c r="AD41" s="39">
        <f>'[3]SEM 1 SD NEGERI'!AD41+'[3]JULI SD NEGERI'!AD41+'[3]AGUSTUS SD NEGERI '!AD41+'[3]SEPTEMBER SD NEGERI  '!AD41+'[3]OKTO SD NEGERI '!AD41+'[3]NOP SD NEGERI '!AD41+'[3]DES SD NEGERI '!AD41</f>
        <v>0</v>
      </c>
      <c r="AE41" s="39">
        <f>'[3]SEM 1 SD NEGERI'!AE41+'[3]JULI SD NEGERI'!AE41+'[3]AGUSTUS SD NEGERI '!AE41+'[3]SEPTEMBER SD NEGERI  '!AE41+'[3]OKTO SD NEGERI '!AE41+'[3]NOP SD NEGERI '!AE41+'[3]DES SD NEGERI '!AE41</f>
        <v>8132000</v>
      </c>
      <c r="AF41" s="39">
        <f t="shared" si="6"/>
        <v>57332000</v>
      </c>
      <c r="AG41" s="39">
        <f>'[3]SEM 1 SD NEGERI'!AG41+'[3]JULI SD NEGERI'!AG41+'[3]AGUSTUS SD NEGERI '!AG41+'[3]SEPTEMBER SD NEGERI  '!AG41+'[3]OKTO SD NEGERI '!AG41+'[3]NOP SD NEGERI '!AG41+'[3]DES SD NEGERI '!AG41</f>
        <v>2220000</v>
      </c>
      <c r="AH41" s="39">
        <f>'[3]SEM 1 SD NEGERI'!AH41+'[3]JULI SD NEGERI'!AH41+'[3]AGUSTUS SD NEGERI '!AH41+'[3]SEPTEMBER SD NEGERI  '!AH41+'[3]OKTO SD NEGERI '!AH41+'[3]NOP SD NEGERI '!AH41+'[3]DES SD NEGERI '!AH41</f>
        <v>0</v>
      </c>
      <c r="AI41" s="39">
        <f>'[3]SEM 1 SD NEGERI'!AI41+'[3]JULI SD NEGERI'!AI41+'[3]AGUSTUS SD NEGERI '!AI41+'[3]SEPTEMBER SD NEGERI  '!AI41+'[3]OKTO SD NEGERI '!AI41+'[3]NOP SD NEGERI '!AI41+'[3]DES SD NEGERI '!AI41</f>
        <v>0</v>
      </c>
      <c r="AJ41" s="39">
        <f t="shared" si="7"/>
        <v>2220000</v>
      </c>
      <c r="AK41" s="39">
        <f>'[3]SEM 1 SD NEGERI'!AK41+'[3]JULI SD NEGERI'!AK41+'[3]AGUSTUS SD NEGERI '!AK41+'[3]SEPTEMBER SD NEGERI  '!AK41+'[3]OKTO SD NEGERI '!AK41+'[3]NOP SD NEGERI '!AK41+'[3]DES SD NEGERI '!AK41</f>
        <v>76288000</v>
      </c>
      <c r="AL41" s="39">
        <f>'[3]SEM 1 SD NEGERI'!AL41+'[3]JULI SD NEGERI'!AL41+'[3]AGUSTUS SD NEGERI '!AL41+'[3]SEPTEMBER SD NEGERI  '!AL41+'[3]OKTO SD NEGERI '!AL41+'[3]NOP SD NEGERI '!AL41+'[3]DES SD NEGERI '!AL41</f>
        <v>170830000</v>
      </c>
      <c r="AM41" s="39">
        <f>'[3]SEM 1 SD NEGERI'!AM41+'[3]JULI SD NEGERI'!AM41+'[3]AGUSTUS SD NEGERI '!AM41+'[3]SEPTEMBER SD NEGERI  '!AM41+'[3]OKTO SD NEGERI '!AM41+'[3]NOP SD NEGERI '!AM41+'[3]DES SD NEGERI '!AM41</f>
        <v>0</v>
      </c>
      <c r="AN41" s="39">
        <f>'[3]SEM 1 SD NEGERI'!AN41+'[3]JULI SD NEGERI'!AN41+'[3]AGUSTUS SD NEGERI '!AN41+'[3]SEPTEMBER SD NEGERI  '!AN41+'[3]OKTO SD NEGERI '!AN41+'[3]NOP SD NEGERI '!AN41+'[3]DES SD NEGERI '!AN41</f>
        <v>0</v>
      </c>
      <c r="AO41" s="39">
        <f>'[3]SEM 1 SD NEGERI'!AO41+'[3]JULI SD NEGERI'!AO41+'[3]AGUSTUS SD NEGERI '!AO41+'[3]SEPTEMBER SD NEGERI  '!AO41+'[3]OKTO SD NEGERI '!AO41+'[3]NOP SD NEGERI '!AO41+'[3]DES SD NEGERI '!AO41</f>
        <v>0</v>
      </c>
      <c r="AP41" s="39">
        <f t="shared" si="8"/>
        <v>247118000</v>
      </c>
      <c r="AQ41" s="39">
        <f>'[3]DES SD NEGERI '!AQ41</f>
        <v>154424</v>
      </c>
      <c r="AR41" s="39">
        <f>'[3]DES SD NEGERI '!AR41</f>
        <v>0</v>
      </c>
      <c r="AS41" s="39">
        <f>'[3]DES SD NEGERI '!AS41</f>
        <v>0</v>
      </c>
      <c r="AT41" s="39">
        <f>'[3]DES SD NEGERI '!AT41</f>
        <v>154424</v>
      </c>
      <c r="AV41" s="5">
        <f t="shared" si="9"/>
        <v>154424</v>
      </c>
      <c r="AW41" s="5">
        <f t="shared" si="10"/>
        <v>0</v>
      </c>
      <c r="AX41" s="5">
        <f t="shared" si="0"/>
        <v>0</v>
      </c>
      <c r="AY41" s="5">
        <f t="shared" si="1"/>
        <v>0</v>
      </c>
      <c r="AZ41" s="5">
        <f t="shared" si="11"/>
        <v>0</v>
      </c>
      <c r="BA41" s="5">
        <f t="shared" si="12"/>
        <v>0</v>
      </c>
      <c r="BB41">
        <v>51420000</v>
      </c>
      <c r="BC41">
        <v>8132000</v>
      </c>
      <c r="BD41" s="5">
        <f t="shared" si="2"/>
        <v>0</v>
      </c>
      <c r="BF41" s="5">
        <f t="shared" si="13"/>
        <v>51420000</v>
      </c>
      <c r="BG41" s="8">
        <f t="shared" si="14"/>
        <v>0</v>
      </c>
      <c r="BH41" s="5">
        <f t="shared" si="15"/>
        <v>0</v>
      </c>
      <c r="BJ41" s="5">
        <f t="shared" si="16"/>
        <v>0</v>
      </c>
      <c r="BL41" s="5">
        <f t="shared" si="17"/>
        <v>0</v>
      </c>
      <c r="BN41" s="4">
        <f>'[3]SEM 1 SD NEGERI'!AB41</f>
        <v>21000000</v>
      </c>
      <c r="BO41" s="4">
        <f>'[3]SEM 1 SD NEGERI'!AG41</f>
        <v>0</v>
      </c>
      <c r="BP41" s="4"/>
      <c r="BQ41" s="4">
        <f>'[3]SEM 1 SD NEGERI'!AE41</f>
        <v>8132000</v>
      </c>
      <c r="BR41" s="4"/>
      <c r="BS41" s="4">
        <f t="shared" si="18"/>
        <v>29132000</v>
      </c>
      <c r="BU41" s="59">
        <v>28200000</v>
      </c>
      <c r="BV41" s="59">
        <v>2220000</v>
      </c>
      <c r="BW41" s="38"/>
      <c r="BX41" s="38"/>
      <c r="BY41" s="38"/>
      <c r="BZ41" s="60">
        <f t="shared" si="19"/>
        <v>30420000</v>
      </c>
      <c r="CB41" s="5">
        <f t="shared" si="20"/>
        <v>28200000</v>
      </c>
      <c r="CC41" s="5">
        <f t="shared" si="21"/>
        <v>2220000</v>
      </c>
      <c r="CE41" s="5">
        <f t="shared" si="22"/>
        <v>0</v>
      </c>
      <c r="CG41" s="2">
        <f t="shared" si="23"/>
        <v>30420000</v>
      </c>
      <c r="CH41" s="2">
        <f t="shared" si="24"/>
        <v>0</v>
      </c>
      <c r="CJ41" s="2">
        <f t="shared" si="25"/>
        <v>59552000</v>
      </c>
      <c r="CK41" s="2">
        <f t="shared" si="26"/>
        <v>0</v>
      </c>
    </row>
    <row r="42" spans="1:89" ht="25.15" customHeight="1" x14ac:dyDescent="0.25">
      <c r="A42" s="56">
        <v>35</v>
      </c>
      <c r="B42" s="57" t="s">
        <v>101</v>
      </c>
      <c r="C42" s="40">
        <v>0</v>
      </c>
      <c r="D42" s="40"/>
      <c r="E42" s="40">
        <v>0</v>
      </c>
      <c r="F42" s="39">
        <f>'[3]SEM 1 SD NEGERI'!F42+'[3]JULI SD NEGERI'!F42+'[3]AGUSTUS SD NEGERI '!F42+'[3]SEPTEMBER SD NEGERI  '!F42+'[3]OKTO SD NEGERI '!F42+'[3]NOP SD NEGERI '!F42+'[3]DES SD NEGERI '!F42</f>
        <v>225680000</v>
      </c>
      <c r="G42" s="39">
        <f>'[3]SEM 1 SD NEGERI'!G42+'[3]JULI SD NEGERI'!G42+'[3]AGUSTUS SD NEGERI '!G42+'[3]SEPTEMBER SD NEGERI  '!G42+'[3]OKTO SD NEGERI '!G42+'[3]NOP SD NEGERI '!G42+'[3]DES SD NEGERI '!G42</f>
        <v>225680000</v>
      </c>
      <c r="H42" s="39">
        <f>'[3]SEM 1 SD NEGERI'!H42+'[3]JULI SD NEGERI'!H42+'[3]AGUSTUS SD NEGERI '!H42+'[3]SEPTEMBER SD NEGERI  '!H42+'[3]OKTO SD NEGERI '!H42+'[3]NOP SD NEGERI '!H42+'[3]DES SD NEGERI '!H42</f>
        <v>0</v>
      </c>
      <c r="I42" s="39">
        <f>'[3]SEM 1 SD NEGERI'!I42+'[3]JULI SD NEGERI'!I42+'[3]AGUSTUS SD NEGERI '!I42+'[3]SEPTEMBER SD NEGERI  '!I42+'[3]OKTO SD NEGERI '!I42+'[3]NOP SD NEGERI '!I42+'[3]DES SD NEGERI '!I42</f>
        <v>0</v>
      </c>
      <c r="J42" s="39">
        <f>'[3]SEM 1 SD NEGERI'!J42+'[3]JULI SD NEGERI'!J42+'[3]AGUSTUS SD NEGERI '!J42+'[3]SEPTEMBER SD NEGERI  '!J42+'[3]OKTO SD NEGERI '!J42+'[3]NOP SD NEGERI '!J42+'[3]DES SD NEGERI '!J42</f>
        <v>0</v>
      </c>
      <c r="K42" s="39">
        <f>'[3]SEM 1 SD NEGERI'!K42+'[3]JULI SD NEGERI'!K42+'[3]AGUSTUS SD NEGERI '!K42+'[3]SEPTEMBER SD NEGERI  '!K42+'[3]OKTO SD NEGERI '!K42+'[3]NOP SD NEGERI '!K42+'[3]DES SD NEGERI '!K42</f>
        <v>0</v>
      </c>
      <c r="L42" s="39">
        <f t="shared" si="3"/>
        <v>451360000</v>
      </c>
      <c r="M42" s="39">
        <f>'[3]SEM 1 SD NEGERI'!M42+'[3]JULI SD NEGERI'!M42+'[3]AGUSTUS SD NEGERI '!M42+'[3]SEPTEMBER SD NEGERI  '!M42+'[3]OKTO SD NEGERI '!M42+'[3]NOP SD NEGERI '!M42+'[3]DES SD NEGERI '!M42</f>
        <v>0</v>
      </c>
      <c r="N42" s="39">
        <f>'[3]SEM 1 SD NEGERI'!N42+'[3]JULI SD NEGERI'!N42+'[3]AGUSTUS SD NEGERI '!N42+'[3]SEPTEMBER SD NEGERI  '!N42+'[3]OKTO SD NEGERI '!N42+'[3]NOP SD NEGERI '!N42+'[3]DES SD NEGERI '!N42</f>
        <v>156016</v>
      </c>
      <c r="O42" s="39">
        <f>'[3]SEM 1 SD NEGERI'!O42+'[3]JULI SD NEGERI'!O42+'[3]AGUSTUS SD NEGERI '!O42+'[3]SEPTEMBER SD NEGERI  '!O42+'[3]OKTO SD NEGERI '!O42+'[3]NOP SD NEGERI '!O42+'[3]DES SD NEGERI '!O42</f>
        <v>156016</v>
      </c>
      <c r="P42" s="39">
        <f t="shared" si="4"/>
        <v>451360000</v>
      </c>
      <c r="Q42" s="39">
        <f>'[3]SEM 1 SD NEGERI'!Q42+'[3]JULI SD NEGERI'!Q42+'[3]AGUSTUS SD NEGERI '!Q42+'[3]SEPTEMBER SD NEGERI  '!Q42+'[3]OKTO SD NEGERI '!Q42+'[3]NOP SD NEGERI '!Q42+'[3]DES SD NEGERI '!Q42</f>
        <v>0</v>
      </c>
      <c r="R42" s="63">
        <f>'[3]SEM 1 SD NEGERI'!R42+'[3]JULI SD NEGERI'!R42+'[3]AGUSTUS SD NEGERI '!R42+'[3]SEPTEMBER SD NEGERI  '!R42+'[3]OKTO SD NEGERI '!R42+'[3]NOP SD NEGERI '!R42+'[3]DES SD NEGERI '!R42</f>
        <v>321472000</v>
      </c>
      <c r="S42" s="39">
        <f>'[3]SEM 1 SD NEGERI'!S42+'[3]JULI SD NEGERI'!S42+'[3]AGUSTUS SD NEGERI '!S42+'[3]SEPTEMBER SD NEGERI  '!S42+'[3]OKTO SD NEGERI '!S42+'[3]NOP SD NEGERI '!S42+'[3]DES SD NEGERI '!S42</f>
        <v>0</v>
      </c>
      <c r="T42" s="39">
        <f>'[3]SEM 1 SD NEGERI'!T42+'[3]JULI SD NEGERI'!T42+'[3]AGUSTUS SD NEGERI '!T42+'[3]SEPTEMBER SD NEGERI  '!T42+'[3]OKTO SD NEGERI '!T42+'[3]NOP SD NEGERI '!T42+'[3]DES SD NEGERI '!T42</f>
        <v>0</v>
      </c>
      <c r="U42" s="63">
        <f>'[3]SEM 1 SD NEGERI'!U42+'[3]JULI SD NEGERI'!U42+'[3]AGUSTUS SD NEGERI '!U42+'[3]SEPTEMBER SD NEGERI  '!U42+'[3]OKTO SD NEGERI '!U42+'[3]NOP SD NEGERI '!U42+'[3]DES SD NEGERI '!U42</f>
        <v>129888000</v>
      </c>
      <c r="V42" s="39">
        <f>'[3]SEM 1 SD NEGERI'!V42+'[3]JULI SD NEGERI'!V42+'[3]AGUSTUS SD NEGERI '!V42+'[3]SEPTEMBER SD NEGERI  '!V42+'[3]OKTO SD NEGERI '!V42+'[3]NOP SD NEGERI '!V42+'[3]DES SD NEGERI '!V42</f>
        <v>0</v>
      </c>
      <c r="W42" s="39">
        <f>'[3]SEM 1 SD NEGERI'!W42+'[3]JULI SD NEGERI'!W42+'[3]AGUSTUS SD NEGERI '!W42+'[3]SEPTEMBER SD NEGERI  '!W42+'[3]OKTO SD NEGERI '!W42+'[3]NOP SD NEGERI '!W42+'[3]DES SD NEGERI '!W42</f>
        <v>0</v>
      </c>
      <c r="X42" s="39">
        <f t="shared" si="5"/>
        <v>451360000</v>
      </c>
      <c r="Y42" s="63">
        <f>'[3]SEM 1 SD NEGERI'!Y42+'[3]JULI SD NEGERI'!Y42+'[3]AGUSTUS SD NEGERI '!Y42+'[3]SEPTEMBER SD NEGERI  '!Y42+'[3]OKTO SD NEGERI '!Y42+'[3]NOP SD NEGERI '!Y42+'[3]DES SD NEGERI '!Y42</f>
        <v>23194189</v>
      </c>
      <c r="Z42" s="63">
        <f>'[3]SEM 1 SD NEGERI'!Z42+'[3]JULI SD NEGERI'!Z42+'[3]AGUSTUS SD NEGERI '!Z42+'[3]SEPTEMBER SD NEGERI  '!Z42+'[3]OKTO SD NEGERI '!Z42+'[3]NOP SD NEGERI '!Z42+'[3]DES SD NEGERI '!Z42</f>
        <v>23194189</v>
      </c>
      <c r="AA42" s="39">
        <f>'[3]SEM 1 SD NEGERI'!AA42+'[3]JULI SD NEGERI'!AA42+'[3]AGUSTUS SD NEGERI '!AA42+'[3]SEPTEMBER SD NEGERI  '!AA42+'[3]OKTO SD NEGERI '!AA42+'[3]NOP SD NEGERI '!AA42+'[3]DES SD NEGERI '!AA42</f>
        <v>0</v>
      </c>
      <c r="AB42" s="63">
        <f>'[3]SEM 1 SD NEGERI'!AB42+'[3]JULI SD NEGERI'!AB42+'[3]AGUSTUS SD NEGERI '!AB42+'[3]SEPTEMBER SD NEGERI  '!AB42+'[3]OKTO SD NEGERI '!AB42+'[3]NOP SD NEGERI '!AB42+'[3]DES SD NEGERI '!AB42</f>
        <v>30058000</v>
      </c>
      <c r="AC42" s="39">
        <f>'[3]SEM 1 SD NEGERI'!AC42+'[3]JULI SD NEGERI'!AC42+'[3]AGUSTUS SD NEGERI '!AC42+'[3]SEPTEMBER SD NEGERI  '!AC42+'[3]OKTO SD NEGERI '!AC42+'[3]NOP SD NEGERI '!AC42+'[3]DES SD NEGERI '!AC42</f>
        <v>0</v>
      </c>
      <c r="AD42" s="39">
        <f>'[3]SEM 1 SD NEGERI'!AD42+'[3]JULI SD NEGERI'!AD42+'[3]AGUSTUS SD NEGERI '!AD42+'[3]SEPTEMBER SD NEGERI  '!AD42+'[3]OKTO SD NEGERI '!AD42+'[3]NOP SD NEGERI '!AD42+'[3]DES SD NEGERI '!AD42</f>
        <v>0</v>
      </c>
      <c r="AE42" s="63">
        <f>'[3]SEM 1 SD NEGERI'!AE42+'[3]JULI SD NEGERI'!AE42+'[3]AGUSTUS SD NEGERI '!AE42+'[3]SEPTEMBER SD NEGERI  '!AE42+'[3]OKTO SD NEGERI '!AE42+'[3]NOP SD NEGERI '!AE42+'[3]DES SD NEGERI '!AE42</f>
        <v>36930000</v>
      </c>
      <c r="AF42" s="63">
        <f t="shared" si="6"/>
        <v>66988000</v>
      </c>
      <c r="AG42" s="63">
        <f>'[3]SEM 1 SD NEGERI'!AG42+'[3]JULI SD NEGERI'!AG42+'[3]AGUSTUS SD NEGERI '!AG42+'[3]SEPTEMBER SD NEGERI  '!AG42+'[3]OKTO SD NEGERI '!AG42+'[3]NOP SD NEGERI '!AG42+'[3]DES SD NEGERI '!AG42</f>
        <v>62900000</v>
      </c>
      <c r="AH42" s="39">
        <f>'[3]SEM 1 SD NEGERI'!AH42+'[3]JULI SD NEGERI'!AH42+'[3]AGUSTUS SD NEGERI '!AH42+'[3]SEPTEMBER SD NEGERI  '!AH42+'[3]OKTO SD NEGERI '!AH42+'[3]NOP SD NEGERI '!AH42+'[3]DES SD NEGERI '!AH42</f>
        <v>0</v>
      </c>
      <c r="AI42" s="39">
        <f>'[3]SEM 1 SD NEGERI'!AI42+'[3]JULI SD NEGERI'!AI42+'[3]AGUSTUS SD NEGERI '!AI42+'[3]SEPTEMBER SD NEGERI  '!AI42+'[3]OKTO SD NEGERI '!AI42+'[3]NOP SD NEGERI '!AI42+'[3]DES SD NEGERI '!AI42</f>
        <v>0</v>
      </c>
      <c r="AJ42" s="63">
        <f t="shared" si="7"/>
        <v>62900000</v>
      </c>
      <c r="AK42" s="63">
        <f>'[3]SEM 1 SD NEGERI'!AK42+'[3]JULI SD NEGERI'!AK42+'[3]AGUSTUS SD NEGERI '!AK42+'[3]SEPTEMBER SD NEGERI  '!AK42+'[3]OKTO SD NEGERI '!AK42+'[3]NOP SD NEGERI '!AK42+'[3]DES SD NEGERI '!AK42</f>
        <v>127322000</v>
      </c>
      <c r="AL42" s="63">
        <f>'[3]SEM 1 SD NEGERI'!AL42+'[3]JULI SD NEGERI'!AL42+'[3]AGUSTUS SD NEGERI '!AL42+'[3]SEPTEMBER SD NEGERI  '!AL42+'[3]OKTO SD NEGERI '!AL42+'[3]NOP SD NEGERI '!AL42+'[3]DES SD NEGERI '!AL42</f>
        <v>177765000</v>
      </c>
      <c r="AM42" s="63">
        <f>'[3]SEM 1 SD NEGERI'!AM42+'[3]JULI SD NEGERI'!AM42+'[3]AGUSTUS SD NEGERI '!AM42+'[3]SEPTEMBER SD NEGERI  '!AM42+'[3]OKTO SD NEGERI '!AM42+'[3]NOP SD NEGERI '!AM42+'[3]DES SD NEGERI '!AM42</f>
        <v>15985000</v>
      </c>
      <c r="AN42" s="63">
        <f>'[3]SEM 1 SD NEGERI'!AN42+'[3]JULI SD NEGERI'!AN42+'[3]AGUSTUS SD NEGERI '!AN42+'[3]SEPTEMBER SD NEGERI  '!AN42+'[3]OKTO SD NEGERI '!AN42+'[3]NOP SD NEGERI '!AN42+'[3]DES SD NEGERI '!AN42</f>
        <v>400000</v>
      </c>
      <c r="AO42" s="39">
        <f>'[3]SEM 1 SD NEGERI'!AO42+'[3]JULI SD NEGERI'!AO42+'[3]AGUSTUS SD NEGERI '!AO42+'[3]SEPTEMBER SD NEGERI  '!AO42+'[3]OKTO SD NEGERI '!AO42+'[3]NOP SD NEGERI '!AO42+'[3]DES SD NEGERI '!AO42</f>
        <v>0</v>
      </c>
      <c r="AP42" s="63">
        <f t="shared" si="8"/>
        <v>321472000</v>
      </c>
      <c r="AQ42" s="39">
        <f>'[3]DES SD NEGERI '!AQ42</f>
        <v>0</v>
      </c>
      <c r="AR42" s="39">
        <f>'[3]DES SD NEGERI '!AR42</f>
        <v>0</v>
      </c>
      <c r="AS42" s="39">
        <f>'[3]DES SD NEGERI '!AS42</f>
        <v>0</v>
      </c>
      <c r="AT42" s="39">
        <f>'[3]DES SD NEGERI '!AT42</f>
        <v>0</v>
      </c>
      <c r="AV42" s="5">
        <f t="shared" si="9"/>
        <v>0</v>
      </c>
      <c r="AW42" s="5">
        <f t="shared" si="10"/>
        <v>0</v>
      </c>
      <c r="AX42" s="5">
        <f t="shared" si="0"/>
        <v>0</v>
      </c>
      <c r="AY42" s="5">
        <f t="shared" si="1"/>
        <v>0</v>
      </c>
      <c r="AZ42" s="64">
        <f t="shared" si="11"/>
        <v>0</v>
      </c>
      <c r="BA42" s="64">
        <f t="shared" si="12"/>
        <v>0</v>
      </c>
      <c r="BB42">
        <v>92958000</v>
      </c>
      <c r="BC42">
        <v>37980000</v>
      </c>
      <c r="BD42" s="5">
        <f t="shared" si="2"/>
        <v>0</v>
      </c>
      <c r="BF42" s="64">
        <f t="shared" si="13"/>
        <v>92958000</v>
      </c>
      <c r="BG42" s="66">
        <f t="shared" si="14"/>
        <v>1050000</v>
      </c>
      <c r="BH42" s="64">
        <f t="shared" si="15"/>
        <v>0</v>
      </c>
      <c r="BJ42" s="64">
        <f t="shared" si="16"/>
        <v>0</v>
      </c>
      <c r="BL42" s="64">
        <f t="shared" si="17"/>
        <v>-1050000</v>
      </c>
      <c r="BN42" s="67">
        <f>'[3]SEM 1 SD NEGERI'!AB42</f>
        <v>8820000</v>
      </c>
      <c r="BO42" s="67">
        <f>'[3]SEM 1 SD NEGERI'!AG42</f>
        <v>56350000</v>
      </c>
      <c r="BP42" s="67"/>
      <c r="BQ42" s="67">
        <f>'[3]SEM 1 SD NEGERI'!AE42</f>
        <v>20760000</v>
      </c>
      <c r="BR42" s="67"/>
      <c r="BS42" s="67">
        <f t="shared" si="18"/>
        <v>85930000</v>
      </c>
      <c r="BU42" s="74">
        <v>21237999</v>
      </c>
      <c r="BV42" s="75">
        <v>6550000</v>
      </c>
      <c r="BW42" s="75"/>
      <c r="BX42" s="75">
        <v>16170000</v>
      </c>
      <c r="BY42" s="38"/>
      <c r="BZ42" s="60">
        <f t="shared" si="19"/>
        <v>43957999</v>
      </c>
      <c r="CB42" s="64">
        <f t="shared" si="20"/>
        <v>21238000</v>
      </c>
      <c r="CC42" s="64">
        <f t="shared" si="21"/>
        <v>6550000</v>
      </c>
      <c r="CE42" s="64">
        <f t="shared" si="22"/>
        <v>16170000</v>
      </c>
      <c r="CG42" s="69">
        <f t="shared" si="23"/>
        <v>43958000</v>
      </c>
      <c r="CH42" s="69">
        <f t="shared" si="24"/>
        <v>-1</v>
      </c>
      <c r="CJ42" s="69">
        <f t="shared" si="25"/>
        <v>129887999</v>
      </c>
      <c r="CK42" s="69">
        <f t="shared" si="26"/>
        <v>1</v>
      </c>
    </row>
    <row r="43" spans="1:89" s="100" customFormat="1" ht="24.75" customHeight="1" x14ac:dyDescent="0.25">
      <c r="A43" s="96">
        <v>36</v>
      </c>
      <c r="B43" s="97" t="s">
        <v>102</v>
      </c>
      <c r="C43" s="98">
        <v>0</v>
      </c>
      <c r="D43" s="98"/>
      <c r="E43" s="98">
        <v>3936752</v>
      </c>
      <c r="F43" s="99">
        <f>'[3]SEM 1 SD NEGERI'!F43+'[3]JULI SD NEGERI'!F43+'[3]AGUSTUS SD NEGERI '!F43+'[3]SEPTEMBER SD NEGERI  '!F43+'[3]OKTO SD NEGERI '!F43+'[3]NOP SD NEGERI '!F43+'[3]DES SD NEGERI '!F43</f>
        <v>249244500</v>
      </c>
      <c r="G43" s="99">
        <f>'[3]SEM 1 SD NEGERI'!G43+'[3]JULI SD NEGERI'!G43+'[3]AGUSTUS SD NEGERI '!G43+'[3]SEPTEMBER SD NEGERI  '!G43+'[3]OKTO SD NEGERI '!G43+'[3]NOP SD NEGERI '!G43+'[3]DES SD NEGERI '!G43</f>
        <v>256165000</v>
      </c>
      <c r="H43" s="99">
        <f>'[3]SEM 1 SD NEGERI'!H43+'[3]JULI SD NEGERI'!H43+'[3]AGUSTUS SD NEGERI '!H43+'[3]SEPTEMBER SD NEGERI  '!H43+'[3]OKTO SD NEGERI '!H43+'[3]NOP SD NEGERI '!H43+'[3]DES SD NEGERI '!H43</f>
        <v>0</v>
      </c>
      <c r="I43" s="39">
        <f>'[3]SEM 1 SD NEGERI'!I43+'[3]JULI SD NEGERI'!I43+'[3]AGUSTUS SD NEGERI '!I43+'[3]SEPTEMBER SD NEGERI  '!I43+'[3]OKTO SD NEGERI '!I43+'[3]NOP SD NEGERI '!I43+'[3]DES SD NEGERI '!I43</f>
        <v>0</v>
      </c>
      <c r="J43" s="99">
        <f>'[3]SEM 1 SD NEGERI'!J43+'[3]JULI SD NEGERI'!J43+'[3]AGUSTUS SD NEGERI '!J43+'[3]SEPTEMBER SD NEGERI  '!J43+'[3]OKTO SD NEGERI '!J43+'[3]NOP SD NEGERI '!J43+'[3]DES SD NEGERI '!J43</f>
        <v>0</v>
      </c>
      <c r="K43" s="99">
        <f>'[3]SEM 1 SD NEGERI'!K43+'[3]JULI SD NEGERI'!K43+'[3]AGUSTUS SD NEGERI '!K43+'[3]SEPTEMBER SD NEGERI  '!K43+'[3]OKTO SD NEGERI '!K43+'[3]NOP SD NEGERI '!K43+'[3]DES SD NEGERI '!K43</f>
        <v>0</v>
      </c>
      <c r="L43" s="99">
        <f t="shared" si="3"/>
        <v>509346252</v>
      </c>
      <c r="M43" s="99">
        <f>'[3]SEM 1 SD NEGERI'!M43+'[3]JULI SD NEGERI'!M43+'[3]AGUSTUS SD NEGERI '!M43+'[3]SEPTEMBER SD NEGERI  '!M43+'[3]OKTO SD NEGERI '!M43+'[3]NOP SD NEGERI '!M43+'[3]DES SD NEGERI '!M43</f>
        <v>0</v>
      </c>
      <c r="N43" s="99">
        <f>'[3]SEM 1 SD NEGERI'!N43+'[3]JULI SD NEGERI'!N43+'[3]AGUSTUS SD NEGERI '!N43+'[3]SEPTEMBER SD NEGERI  '!N43+'[3]OKTO SD NEGERI '!N43+'[3]NOP SD NEGERI '!N43+'[3]DES SD NEGERI '!N43</f>
        <v>268950</v>
      </c>
      <c r="O43" s="99">
        <f>'[3]SEM 1 SD NEGERI'!O43+'[3]JULI SD NEGERI'!O43+'[3]AGUSTUS SD NEGERI '!O43+'[3]SEPTEMBER SD NEGERI  '!O43+'[3]OKTO SD NEGERI '!O43+'[3]NOP SD NEGERI '!O43+'[3]DES SD NEGERI '!O43</f>
        <v>268950</v>
      </c>
      <c r="P43" s="99">
        <f t="shared" si="4"/>
        <v>505409500</v>
      </c>
      <c r="Q43" s="99">
        <f>'[3]SEM 1 SD NEGERI'!Q43+'[3]JULI SD NEGERI'!Q43+'[3]AGUSTUS SD NEGERI '!Q43+'[3]SEPTEMBER SD NEGERI  '!Q43+'[3]OKTO SD NEGERI '!Q43+'[3]NOP SD NEGERI '!Q43+'[3]DES SD NEGERI '!Q43</f>
        <v>0</v>
      </c>
      <c r="R43" s="63">
        <f>'[3]SEM 1 SD NEGERI'!R43+'[3]JULI SD NEGERI'!R43+'[3]AGUSTUS SD NEGERI '!R43+'[3]SEPTEMBER SD NEGERI  '!R43+'[3]OKTO SD NEGERI '!R43+'[3]NOP SD NEGERI '!R43+'[3]DES SD NEGERI '!R43</f>
        <v>448894100</v>
      </c>
      <c r="S43" s="99">
        <f>'[3]SEM 1 SD NEGERI'!S43+'[3]JULI SD NEGERI'!S43+'[3]AGUSTUS SD NEGERI '!S43+'[3]SEPTEMBER SD NEGERI  '!S43+'[3]OKTO SD NEGERI '!S43+'[3]NOP SD NEGERI '!S43+'[3]DES SD NEGERI '!S43</f>
        <v>0</v>
      </c>
      <c r="T43" s="99">
        <f>'[3]SEM 1 SD NEGERI'!T43+'[3]JULI SD NEGERI'!T43+'[3]AGUSTUS SD NEGERI '!T43+'[3]SEPTEMBER SD NEGERI  '!T43+'[3]OKTO SD NEGERI '!T43+'[3]NOP SD NEGERI '!T43+'[3]DES SD NEGERI '!T43</f>
        <v>0</v>
      </c>
      <c r="U43" s="63">
        <f>'[3]SEM 1 SD NEGERI'!U43+'[3]JULI SD NEGERI'!U43+'[3]AGUSTUS SD NEGERI '!U43+'[3]SEPTEMBER SD NEGERI  '!U43+'[3]OKTO SD NEGERI '!U43+'[3]NOP SD NEGERI '!U43+'[3]DES SD NEGERI '!U43</f>
        <v>56515400</v>
      </c>
      <c r="V43" s="99">
        <f>'[3]SEM 1 SD NEGERI'!V43+'[3]JULI SD NEGERI'!V43+'[3]AGUSTUS SD NEGERI '!V43+'[3]SEPTEMBER SD NEGERI  '!V43+'[3]OKTO SD NEGERI '!V43+'[3]NOP SD NEGERI '!V43+'[3]DES SD NEGERI '!V43</f>
        <v>0</v>
      </c>
      <c r="W43" s="99">
        <f>'[3]SEM 1 SD NEGERI'!W43+'[3]JULI SD NEGERI'!W43+'[3]AGUSTUS SD NEGERI '!W43+'[3]SEPTEMBER SD NEGERI  '!W43+'[3]OKTO SD NEGERI '!W43+'[3]NOP SD NEGERI '!W43+'[3]DES SD NEGERI '!W43</f>
        <v>0</v>
      </c>
      <c r="X43" s="99">
        <f t="shared" si="5"/>
        <v>505409500</v>
      </c>
      <c r="Y43" s="63">
        <f>'[3]SEM 1 SD NEGERI'!Y43+'[3]JULI SD NEGERI'!Y43+'[3]AGUSTUS SD NEGERI '!Y43+'[3]SEPTEMBER SD NEGERI  '!Y43+'[3]OKTO SD NEGERI '!Y43+'[3]NOP SD NEGERI '!Y43+'[3]DES SD NEGERI '!Y43</f>
        <v>19604952</v>
      </c>
      <c r="Z43" s="63">
        <f>'[3]SEM 1 SD NEGERI'!Z43+'[3]JULI SD NEGERI'!Z43+'[3]AGUSTUS SD NEGERI '!Z43+'[3]SEPTEMBER SD NEGERI  '!Z43+'[3]OKTO SD NEGERI '!Z43+'[3]NOP SD NEGERI '!Z43+'[3]DES SD NEGERI '!Z43</f>
        <v>23541704</v>
      </c>
      <c r="AA43" s="99">
        <f>'[3]SEM 1 SD NEGERI'!AA43+'[3]JULI SD NEGERI'!AA43+'[3]AGUSTUS SD NEGERI '!AA43+'[3]SEPTEMBER SD NEGERI  '!AA43+'[3]OKTO SD NEGERI '!AA43+'[3]NOP SD NEGERI '!AA43+'[3]DES SD NEGERI '!AA43</f>
        <v>0</v>
      </c>
      <c r="AB43" s="63">
        <f>'[3]SEM 1 SD NEGERI'!AB43+'[3]JULI SD NEGERI'!AB43+'[3]AGUSTUS SD NEGERI '!AB43+'[3]SEPTEMBER SD NEGERI  '!AB43+'[3]OKTO SD NEGERI '!AB43+'[3]NOP SD NEGERI '!AB43+'[3]DES SD NEGERI '!AB43</f>
        <v>19214500</v>
      </c>
      <c r="AC43" s="99">
        <f>'[3]SEM 1 SD NEGERI'!AC43+'[3]JULI SD NEGERI'!AC43+'[3]AGUSTUS SD NEGERI '!AC43+'[3]SEPTEMBER SD NEGERI  '!AC43+'[3]OKTO SD NEGERI '!AC43+'[3]NOP SD NEGERI '!AC43+'[3]DES SD NEGERI '!AC43</f>
        <v>0</v>
      </c>
      <c r="AD43" s="99">
        <f>'[3]SEM 1 SD NEGERI'!AD43+'[3]JULI SD NEGERI'!AD43+'[3]AGUSTUS SD NEGERI '!AD43+'[3]SEPTEMBER SD NEGERI  '!AD43+'[3]OKTO SD NEGERI '!AD43+'[3]NOP SD NEGERI '!AD43+'[3]DES SD NEGERI '!AD43</f>
        <v>0</v>
      </c>
      <c r="AE43" s="63">
        <f>'[3]SEM 1 SD NEGERI'!AE43+'[3]JULI SD NEGERI'!AE43+'[3]AGUSTUS SD NEGERI '!AE43+'[3]SEPTEMBER SD NEGERI  '!AE43+'[3]OKTO SD NEGERI '!AE43+'[3]NOP SD NEGERI '!AE43+'[3]DES SD NEGERI '!AE43</f>
        <v>22800900</v>
      </c>
      <c r="AF43" s="63">
        <f t="shared" si="6"/>
        <v>42015400</v>
      </c>
      <c r="AG43" s="63">
        <f>'[3]SEM 1 SD NEGERI'!AG43+'[3]JULI SD NEGERI'!AG43+'[3]AGUSTUS SD NEGERI '!AG43+'[3]SEPTEMBER SD NEGERI  '!AG43+'[3]OKTO SD NEGERI '!AG43+'[3]NOP SD NEGERI '!AG43+'[3]DES SD NEGERI '!AG43</f>
        <v>14500000</v>
      </c>
      <c r="AH43" s="99">
        <f>'[3]SEM 1 SD NEGERI'!AH43+'[3]JULI SD NEGERI'!AH43+'[3]AGUSTUS SD NEGERI '!AH43+'[3]SEPTEMBER SD NEGERI  '!AH43+'[3]OKTO SD NEGERI '!AH43+'[3]NOP SD NEGERI '!AH43+'[3]DES SD NEGERI '!AH43</f>
        <v>0</v>
      </c>
      <c r="AI43" s="99">
        <f>'[3]SEM 1 SD NEGERI'!AI43+'[3]JULI SD NEGERI'!AI43+'[3]AGUSTUS SD NEGERI '!AI43+'[3]SEPTEMBER SD NEGERI  '!AI43+'[3]OKTO SD NEGERI '!AI43+'[3]NOP SD NEGERI '!AI43+'[3]DES SD NEGERI '!AI43</f>
        <v>0</v>
      </c>
      <c r="AJ43" s="63">
        <f t="shared" si="7"/>
        <v>14500000</v>
      </c>
      <c r="AK43" s="63">
        <f>'[3]SEM 1 SD NEGERI'!AK43+'[3]JULI SD NEGERI'!AK43+'[3]AGUSTUS SD NEGERI '!AK43+'[3]SEPTEMBER SD NEGERI  '!AK43+'[3]OKTO SD NEGERI '!AK43+'[3]NOP SD NEGERI '!AK43+'[3]DES SD NEGERI '!AK43</f>
        <v>151473500</v>
      </c>
      <c r="AL43" s="63">
        <f>'[3]SEM 1 SD NEGERI'!AL43+'[3]JULI SD NEGERI'!AL43+'[3]AGUSTUS SD NEGERI '!AL43+'[3]SEPTEMBER SD NEGERI  '!AL43+'[3]OKTO SD NEGERI '!AL43+'[3]NOP SD NEGERI '!AL43+'[3]DES SD NEGERI '!AL43</f>
        <v>235050600</v>
      </c>
      <c r="AM43" s="63">
        <f>'[3]SEM 1 SD NEGERI'!AM43+'[3]JULI SD NEGERI'!AM43+'[3]AGUSTUS SD NEGERI '!AM43+'[3]SEPTEMBER SD NEGERI  '!AM43+'[3]OKTO SD NEGERI '!AM43+'[3]NOP SD NEGERI '!AM43+'[3]DES SD NEGERI '!AM43</f>
        <v>27650000</v>
      </c>
      <c r="AN43" s="63">
        <f>'[3]SEM 1 SD NEGERI'!AN43+'[3]JULI SD NEGERI'!AN43+'[3]AGUSTUS SD NEGERI '!AN43+'[3]SEPTEMBER SD NEGERI  '!AN43+'[3]OKTO SD NEGERI '!AN43+'[3]NOP SD NEGERI '!AN43+'[3]DES SD NEGERI '!AN43</f>
        <v>34720000</v>
      </c>
      <c r="AO43" s="99">
        <f>'[3]SEM 1 SD NEGERI'!AO43+'[3]JULI SD NEGERI'!AO43+'[3]AGUSTUS SD NEGERI '!AO43+'[3]SEPTEMBER SD NEGERI  '!AO43+'[3]OKTO SD NEGERI '!AO43+'[3]NOP SD NEGERI '!AO43+'[3]DES SD NEGERI '!AO43</f>
        <v>0</v>
      </c>
      <c r="AP43" s="63">
        <f t="shared" si="8"/>
        <v>448894100</v>
      </c>
      <c r="AQ43" s="99">
        <f>'[3]DES SD NEGERI '!AQ43</f>
        <v>0</v>
      </c>
      <c r="AR43" s="99">
        <f>'[3]DES SD NEGERI '!AR43</f>
        <v>0</v>
      </c>
      <c r="AS43" s="99">
        <f>'[3]DES SD NEGERI '!AS43</f>
        <v>0</v>
      </c>
      <c r="AT43" s="99">
        <f>'[3]DES SD NEGERI '!AT43</f>
        <v>0</v>
      </c>
      <c r="AV43" s="101">
        <f t="shared" si="9"/>
        <v>0</v>
      </c>
      <c r="AW43" s="101">
        <f t="shared" si="10"/>
        <v>0</v>
      </c>
      <c r="AX43" s="5">
        <f t="shared" si="0"/>
        <v>0</v>
      </c>
      <c r="AY43" s="5">
        <f t="shared" si="1"/>
        <v>0</v>
      </c>
      <c r="AZ43" s="64">
        <f t="shared" si="11"/>
        <v>0</v>
      </c>
      <c r="BA43" s="64">
        <f t="shared" si="12"/>
        <v>0</v>
      </c>
      <c r="BB43" s="102">
        <v>16714500</v>
      </c>
      <c r="BC43" s="102">
        <v>45900900</v>
      </c>
      <c r="BD43" s="95">
        <f t="shared" si="2"/>
        <v>-17000000</v>
      </c>
      <c r="BF43" s="64">
        <f t="shared" si="13"/>
        <v>33714500</v>
      </c>
      <c r="BG43" s="66">
        <f t="shared" si="14"/>
        <v>23100000</v>
      </c>
      <c r="BH43" s="64">
        <f t="shared" si="15"/>
        <v>-6920500</v>
      </c>
      <c r="BJ43" s="64">
        <f t="shared" si="16"/>
        <v>0</v>
      </c>
      <c r="BL43" s="64">
        <f t="shared" si="17"/>
        <v>-23100000</v>
      </c>
      <c r="BN43" s="67">
        <f>'[3]SEM 1 SD NEGERI'!AB43</f>
        <v>19214500</v>
      </c>
      <c r="BO43" s="67">
        <f>'[3]SEM 1 SD NEGERI'!AG43</f>
        <v>9000000</v>
      </c>
      <c r="BP43" s="67"/>
      <c r="BQ43" s="67">
        <f>'[3]SEM 1 SD NEGERI'!AE43</f>
        <v>7818800</v>
      </c>
      <c r="BR43" s="67"/>
      <c r="BS43" s="67">
        <f t="shared" si="18"/>
        <v>36033300</v>
      </c>
      <c r="BU43" s="61">
        <v>12195000</v>
      </c>
      <c r="BV43" s="61">
        <v>5500000</v>
      </c>
      <c r="BW43" s="61"/>
      <c r="BX43" s="61">
        <v>14982100</v>
      </c>
      <c r="BY43"/>
      <c r="BZ43" s="60">
        <f t="shared" si="19"/>
        <v>32677100</v>
      </c>
      <c r="CB43" s="64">
        <f t="shared" si="20"/>
        <v>0</v>
      </c>
      <c r="CC43" s="64">
        <f t="shared" si="21"/>
        <v>5500000</v>
      </c>
      <c r="CE43" s="64">
        <f t="shared" si="22"/>
        <v>14982100</v>
      </c>
      <c r="CG43" s="69">
        <f t="shared" si="23"/>
        <v>20482100</v>
      </c>
      <c r="CH43" s="69">
        <f t="shared" si="24"/>
        <v>12195000</v>
      </c>
      <c r="CJ43" s="69">
        <f t="shared" si="25"/>
        <v>68710400</v>
      </c>
      <c r="CK43" s="69">
        <f t="shared" si="26"/>
        <v>-12195000</v>
      </c>
    </row>
    <row r="44" spans="1:89" ht="24.75" customHeight="1" x14ac:dyDescent="0.25">
      <c r="A44" s="56">
        <v>37</v>
      </c>
      <c r="B44" s="57" t="s">
        <v>103</v>
      </c>
      <c r="C44" s="40">
        <v>905710</v>
      </c>
      <c r="D44" s="40"/>
      <c r="E44" s="40">
        <v>0</v>
      </c>
      <c r="F44" s="39">
        <f>'[3]SEM 1 SD NEGERI'!F44+'[3]JULI SD NEGERI'!F44+'[3]AGUSTUS SD NEGERI '!F44+'[3]SEPTEMBER SD NEGERI  '!F44+'[3]OKTO SD NEGERI '!F44+'[3]NOP SD NEGERI '!F44+'[3]DES SD NEGERI '!F44</f>
        <v>278005000</v>
      </c>
      <c r="G44" s="39">
        <f>'[3]SEM 1 SD NEGERI'!G44+'[3]JULI SD NEGERI'!G44+'[3]AGUSTUS SD NEGERI '!G44+'[3]SEPTEMBER SD NEGERI  '!G44+'[3]OKTO SD NEGERI '!G44+'[3]NOP SD NEGERI '!G44+'[3]DES SD NEGERI '!G44</f>
        <v>278005000</v>
      </c>
      <c r="H44" s="39">
        <f>'[3]SEM 1 SD NEGERI'!H44+'[3]JULI SD NEGERI'!H44+'[3]AGUSTUS SD NEGERI '!H44+'[3]SEPTEMBER SD NEGERI  '!H44+'[3]OKTO SD NEGERI '!H44+'[3]NOP SD NEGERI '!H44+'[3]DES SD NEGERI '!H44</f>
        <v>0</v>
      </c>
      <c r="I44" s="39">
        <f>'[3]SEM 1 SD NEGERI'!I44+'[3]JULI SD NEGERI'!I44+'[3]AGUSTUS SD NEGERI '!I44+'[3]SEPTEMBER SD NEGERI  '!I44+'[3]OKTO SD NEGERI '!I44+'[3]NOP SD NEGERI '!I44+'[3]DES SD NEGERI '!I44</f>
        <v>0</v>
      </c>
      <c r="J44" s="39">
        <f>'[3]SEM 1 SD NEGERI'!J44+'[3]JULI SD NEGERI'!J44+'[3]AGUSTUS SD NEGERI '!J44+'[3]SEPTEMBER SD NEGERI  '!J44+'[3]OKTO SD NEGERI '!J44+'[3]NOP SD NEGERI '!J44+'[3]DES SD NEGERI '!J44</f>
        <v>0</v>
      </c>
      <c r="K44" s="39">
        <f>'[3]SEM 1 SD NEGERI'!K44+'[3]JULI SD NEGERI'!K44+'[3]AGUSTUS SD NEGERI '!K44+'[3]SEPTEMBER SD NEGERI  '!K44+'[3]OKTO SD NEGERI '!K44+'[3]NOP SD NEGERI '!K44+'[3]DES SD NEGERI '!K44</f>
        <v>0</v>
      </c>
      <c r="L44" s="39">
        <f t="shared" si="3"/>
        <v>556915710</v>
      </c>
      <c r="M44" s="39">
        <f>'[3]SEM 1 SD NEGERI'!M44+'[3]JULI SD NEGERI'!M44+'[3]AGUSTUS SD NEGERI '!M44+'[3]SEPTEMBER SD NEGERI  '!M44+'[3]OKTO SD NEGERI '!M44+'[3]NOP SD NEGERI '!M44+'[3]DES SD NEGERI '!M44</f>
        <v>0</v>
      </c>
      <c r="N44" s="39">
        <f>'[3]SEM 1 SD NEGERI'!N44+'[3]JULI SD NEGERI'!N44+'[3]AGUSTUS SD NEGERI '!N44+'[3]SEPTEMBER SD NEGERI  '!N44+'[3]OKTO SD NEGERI '!N44+'[3]NOP SD NEGERI '!N44+'[3]DES SD NEGERI '!N44</f>
        <v>262354</v>
      </c>
      <c r="O44" s="39">
        <f>'[3]SEM 1 SD NEGERI'!O44+'[3]JULI SD NEGERI'!O44+'[3]AGUSTUS SD NEGERI '!O44+'[3]SEPTEMBER SD NEGERI  '!O44+'[3]OKTO SD NEGERI '!O44+'[3]NOP SD NEGERI '!O44+'[3]DES SD NEGERI '!O44</f>
        <v>262354</v>
      </c>
      <c r="P44" s="39">
        <f t="shared" si="4"/>
        <v>556010000</v>
      </c>
      <c r="Q44" s="39">
        <f>'[3]SEM 1 SD NEGERI'!Q44+'[3]JULI SD NEGERI'!Q44+'[3]AGUSTUS SD NEGERI '!Q44+'[3]SEPTEMBER SD NEGERI  '!Q44+'[3]OKTO SD NEGERI '!Q44+'[3]NOP SD NEGERI '!Q44+'[3]DES SD NEGERI '!Q44</f>
        <v>0</v>
      </c>
      <c r="R44" s="63">
        <f>'[3]SEM 1 SD NEGERI'!R44+'[3]JULI SD NEGERI'!R44+'[3]AGUSTUS SD NEGERI '!R44+'[3]SEPTEMBER SD NEGERI  '!R44+'[3]OKTO SD NEGERI '!R44+'[3]NOP SD NEGERI '!R44+'[3]DES SD NEGERI '!R44</f>
        <v>415873600</v>
      </c>
      <c r="S44" s="39">
        <f>'[3]SEM 1 SD NEGERI'!S44+'[3]JULI SD NEGERI'!S44+'[3]AGUSTUS SD NEGERI '!S44+'[3]SEPTEMBER SD NEGERI  '!S44+'[3]OKTO SD NEGERI '!S44+'[3]NOP SD NEGERI '!S44+'[3]DES SD NEGERI '!S44</f>
        <v>0</v>
      </c>
      <c r="T44" s="39">
        <f>'[3]SEM 1 SD NEGERI'!T44+'[3]JULI SD NEGERI'!T44+'[3]AGUSTUS SD NEGERI '!T44+'[3]SEPTEMBER SD NEGERI  '!T44+'[3]OKTO SD NEGERI '!T44+'[3]NOP SD NEGERI '!T44+'[3]DES SD NEGERI '!T44</f>
        <v>0</v>
      </c>
      <c r="U44" s="63">
        <f>'[3]SEM 1 SD NEGERI'!U44+'[3]JULI SD NEGERI'!U44+'[3]AGUSTUS SD NEGERI '!U44+'[3]SEPTEMBER SD NEGERI  '!U44+'[3]OKTO SD NEGERI '!U44+'[3]NOP SD NEGERI '!U44+'[3]DES SD NEGERI '!U44</f>
        <v>140136400</v>
      </c>
      <c r="V44" s="39">
        <f>'[3]SEM 1 SD NEGERI'!V44+'[3]JULI SD NEGERI'!V44+'[3]AGUSTUS SD NEGERI '!V44+'[3]SEPTEMBER SD NEGERI  '!V44+'[3]OKTO SD NEGERI '!V44+'[3]NOP SD NEGERI '!V44+'[3]DES SD NEGERI '!V44</f>
        <v>0</v>
      </c>
      <c r="W44" s="39">
        <f>'[3]SEM 1 SD NEGERI'!W44+'[3]JULI SD NEGERI'!W44+'[3]AGUSTUS SD NEGERI '!W44+'[3]SEPTEMBER SD NEGERI  '!W44+'[3]OKTO SD NEGERI '!W44+'[3]NOP SD NEGERI '!W44+'[3]DES SD NEGERI '!W44</f>
        <v>0</v>
      </c>
      <c r="X44" s="39">
        <f t="shared" si="5"/>
        <v>556010000</v>
      </c>
      <c r="Y44" s="63">
        <f>'[3]SEM 1 SD NEGERI'!Y44+'[3]JULI SD NEGERI'!Y44+'[3]AGUSTUS SD NEGERI '!Y44+'[3]SEPTEMBER SD NEGERI  '!Y44+'[3]OKTO SD NEGERI '!Y44+'[3]NOP SD NEGERI '!Y44+'[3]DES SD NEGERI '!Y44</f>
        <v>13991710</v>
      </c>
      <c r="Z44" s="63">
        <f>'[3]SEM 1 SD NEGERI'!Z44+'[3]JULI SD NEGERI'!Z44+'[3]AGUSTUS SD NEGERI '!Z44+'[3]SEPTEMBER SD NEGERI  '!Z44+'[3]OKTO SD NEGERI '!Z44+'[3]NOP SD NEGERI '!Z44+'[3]DES SD NEGERI '!Z44</f>
        <v>13991710</v>
      </c>
      <c r="AA44" s="39">
        <f>'[3]SEM 1 SD NEGERI'!AA44+'[3]JULI SD NEGERI'!AA44+'[3]AGUSTUS SD NEGERI '!AA44+'[3]SEPTEMBER SD NEGERI  '!AA44+'[3]OKTO SD NEGERI '!AA44+'[3]NOP SD NEGERI '!AA44+'[3]DES SD NEGERI '!AA44</f>
        <v>0</v>
      </c>
      <c r="AB44" s="63">
        <f>'[3]SEM 1 SD NEGERI'!AB44+'[3]JULI SD NEGERI'!AB44+'[3]AGUSTUS SD NEGERI '!AB44+'[3]SEPTEMBER SD NEGERI  '!AB44+'[3]OKTO SD NEGERI '!AB44+'[3]NOP SD NEGERI '!AB44+'[3]DES SD NEGERI '!AB44</f>
        <v>11400000</v>
      </c>
      <c r="AC44" s="39">
        <f>'[3]SEM 1 SD NEGERI'!AC44+'[3]JULI SD NEGERI'!AC44+'[3]AGUSTUS SD NEGERI '!AC44+'[3]SEPTEMBER SD NEGERI  '!AC44+'[3]OKTO SD NEGERI '!AC44+'[3]NOP SD NEGERI '!AC44+'[3]DES SD NEGERI '!AC44</f>
        <v>0</v>
      </c>
      <c r="AD44" s="39">
        <f>'[3]SEM 1 SD NEGERI'!AD44+'[3]JULI SD NEGERI'!AD44+'[3]AGUSTUS SD NEGERI '!AD44+'[3]SEPTEMBER SD NEGERI  '!AD44+'[3]OKTO SD NEGERI '!AD44+'[3]NOP SD NEGERI '!AD44+'[3]DES SD NEGERI '!AD44</f>
        <v>0</v>
      </c>
      <c r="AE44" s="63">
        <f>'[3]SEM 1 SD NEGERI'!AE44+'[3]JULI SD NEGERI'!AE44+'[3]AGUSTUS SD NEGERI '!AE44+'[3]SEPTEMBER SD NEGERI  '!AE44+'[3]OKTO SD NEGERI '!AE44+'[3]NOP SD NEGERI '!AE44+'[3]DES SD NEGERI '!AE44</f>
        <v>127236400</v>
      </c>
      <c r="AF44" s="63">
        <f t="shared" si="6"/>
        <v>138636400</v>
      </c>
      <c r="AG44" s="63">
        <f>'[3]SEM 1 SD NEGERI'!AG44+'[3]JULI SD NEGERI'!AG44+'[3]AGUSTUS SD NEGERI '!AG44+'[3]SEPTEMBER SD NEGERI  '!AG44+'[3]OKTO SD NEGERI '!AG44+'[3]NOP SD NEGERI '!AG44+'[3]DES SD NEGERI '!AG44</f>
        <v>1500000</v>
      </c>
      <c r="AH44" s="39">
        <f>'[3]SEM 1 SD NEGERI'!AH44+'[3]JULI SD NEGERI'!AH44+'[3]AGUSTUS SD NEGERI '!AH44+'[3]SEPTEMBER SD NEGERI  '!AH44+'[3]OKTO SD NEGERI '!AH44+'[3]NOP SD NEGERI '!AH44+'[3]DES SD NEGERI '!AH44</f>
        <v>0</v>
      </c>
      <c r="AI44" s="39">
        <f>'[3]SEM 1 SD NEGERI'!AI44+'[3]JULI SD NEGERI'!AI44+'[3]AGUSTUS SD NEGERI '!AI44+'[3]SEPTEMBER SD NEGERI  '!AI44+'[3]OKTO SD NEGERI '!AI44+'[3]NOP SD NEGERI '!AI44+'[3]DES SD NEGERI '!AI44</f>
        <v>0</v>
      </c>
      <c r="AJ44" s="63">
        <f t="shared" si="7"/>
        <v>1500000</v>
      </c>
      <c r="AK44" s="63">
        <f>'[3]SEM 1 SD NEGERI'!AK44+'[3]JULI SD NEGERI'!AK44+'[3]AGUSTUS SD NEGERI '!AK44+'[3]SEPTEMBER SD NEGERI  '!AK44+'[3]OKTO SD NEGERI '!AK44+'[3]NOP SD NEGERI '!AK44+'[3]DES SD NEGERI '!AK44</f>
        <v>171884045</v>
      </c>
      <c r="AL44" s="63">
        <f>'[3]SEM 1 SD NEGERI'!AL44+'[3]JULI SD NEGERI'!AL44+'[3]AGUSTUS SD NEGERI '!AL44+'[3]SEPTEMBER SD NEGERI  '!AL44+'[3]OKTO SD NEGERI '!AL44+'[3]NOP SD NEGERI '!AL44+'[3]DES SD NEGERI '!AL44</f>
        <v>237083855</v>
      </c>
      <c r="AM44" s="63">
        <f>'[3]SEM 1 SD NEGERI'!AM44+'[3]JULI SD NEGERI'!AM44+'[3]AGUSTUS SD NEGERI '!AM44+'[3]SEPTEMBER SD NEGERI  '!AM44+'[3]OKTO SD NEGERI '!AM44+'[3]NOP SD NEGERI '!AM44+'[3]DES SD NEGERI '!AM44</f>
        <v>2229700</v>
      </c>
      <c r="AN44" s="63">
        <f>'[3]SEM 1 SD NEGERI'!AN44+'[3]JULI SD NEGERI'!AN44+'[3]AGUSTUS SD NEGERI '!AN44+'[3]SEPTEMBER SD NEGERI  '!AN44+'[3]OKTO SD NEGERI '!AN44+'[3]NOP SD NEGERI '!AN44+'[3]DES SD NEGERI '!AN44</f>
        <v>4676000</v>
      </c>
      <c r="AO44" s="39">
        <f>'[3]SEM 1 SD NEGERI'!AO44+'[3]JULI SD NEGERI'!AO44+'[3]AGUSTUS SD NEGERI '!AO44+'[3]SEPTEMBER SD NEGERI  '!AO44+'[3]OKTO SD NEGERI '!AO44+'[3]NOP SD NEGERI '!AO44+'[3]DES SD NEGERI '!AO44</f>
        <v>0</v>
      </c>
      <c r="AP44" s="63">
        <f t="shared" si="8"/>
        <v>415873600</v>
      </c>
      <c r="AQ44" s="39">
        <f>'[3]DES SD NEGERI '!AQ44</f>
        <v>905710</v>
      </c>
      <c r="AR44" s="39">
        <f>'[3]DES SD NEGERI '!AR44</f>
        <v>0</v>
      </c>
      <c r="AS44" s="39">
        <f>'[3]DES SD NEGERI '!AS44</f>
        <v>0</v>
      </c>
      <c r="AT44" s="39">
        <f>'[3]DES SD NEGERI '!AT44</f>
        <v>905710</v>
      </c>
      <c r="AV44" s="5">
        <f t="shared" si="9"/>
        <v>905710</v>
      </c>
      <c r="AW44" s="5">
        <f t="shared" si="10"/>
        <v>0</v>
      </c>
      <c r="AX44" s="5">
        <f t="shared" si="0"/>
        <v>0</v>
      </c>
      <c r="AY44" s="5">
        <f t="shared" si="1"/>
        <v>0</v>
      </c>
      <c r="AZ44" s="64">
        <f t="shared" si="11"/>
        <v>0</v>
      </c>
      <c r="BA44" s="64">
        <f t="shared" si="12"/>
        <v>0</v>
      </c>
      <c r="BB44">
        <v>12900000</v>
      </c>
      <c r="BC44">
        <v>127236400</v>
      </c>
      <c r="BD44" s="5">
        <f t="shared" si="2"/>
        <v>0</v>
      </c>
      <c r="BF44" s="64">
        <f t="shared" si="13"/>
        <v>12900000</v>
      </c>
      <c r="BG44" s="66">
        <f t="shared" si="14"/>
        <v>0</v>
      </c>
      <c r="BH44" s="64">
        <f t="shared" si="15"/>
        <v>0</v>
      </c>
      <c r="BJ44" s="64">
        <f t="shared" si="16"/>
        <v>0</v>
      </c>
      <c r="BL44" s="64">
        <f t="shared" si="17"/>
        <v>0</v>
      </c>
      <c r="BN44" s="67">
        <f>'[3]SEM 1 SD NEGERI'!AB44</f>
        <v>0</v>
      </c>
      <c r="BO44" s="67">
        <f>'[3]SEM 1 SD NEGERI'!AG44</f>
        <v>1500000</v>
      </c>
      <c r="BP44" s="67"/>
      <c r="BQ44" s="67">
        <f>'[3]SEM 1 SD NEGERI'!AE44</f>
        <v>78600400</v>
      </c>
      <c r="BR44" s="67"/>
      <c r="BS44" s="67">
        <f t="shared" si="18"/>
        <v>80100400</v>
      </c>
      <c r="BZ44" s="60">
        <f t="shared" si="19"/>
        <v>0</v>
      </c>
      <c r="CB44" s="64">
        <f t="shared" si="20"/>
        <v>11400000</v>
      </c>
      <c r="CC44" s="64">
        <f t="shared" si="21"/>
        <v>0</v>
      </c>
      <c r="CE44" s="64">
        <f t="shared" si="22"/>
        <v>48636000</v>
      </c>
      <c r="CG44" s="69">
        <f t="shared" si="23"/>
        <v>60036000</v>
      </c>
      <c r="CH44" s="69">
        <f t="shared" si="24"/>
        <v>-60036000</v>
      </c>
      <c r="CJ44" s="69">
        <f t="shared" si="25"/>
        <v>80100400</v>
      </c>
      <c r="CK44" s="69">
        <f t="shared" si="26"/>
        <v>60036000</v>
      </c>
    </row>
    <row r="45" spans="1:89" ht="25.15" customHeight="1" x14ac:dyDescent="0.25">
      <c r="A45" s="56">
        <v>38</v>
      </c>
      <c r="B45" s="57" t="s">
        <v>104</v>
      </c>
      <c r="C45" s="40">
        <v>37232</v>
      </c>
      <c r="D45" s="40"/>
      <c r="E45" s="40">
        <v>0</v>
      </c>
      <c r="F45" s="39">
        <f>'[3]SEM 1 SD NEGERI'!F45+'[3]JULI SD NEGERI'!F45+'[3]AGUSTUS SD NEGERI '!F45+'[3]SEPTEMBER SD NEGERI  '!F45+'[3]OKTO SD NEGERI '!F45+'[3]NOP SD NEGERI '!F45+'[3]DES SD NEGERI '!F45</f>
        <v>232260000</v>
      </c>
      <c r="G45" s="39">
        <f>'[3]SEM 1 SD NEGERI'!G45+'[3]JULI SD NEGERI'!G45+'[3]AGUSTUS SD NEGERI '!G45+'[3]SEPTEMBER SD NEGERI  '!G45+'[3]OKTO SD NEGERI '!G45+'[3]NOP SD NEGERI '!G45+'[3]DES SD NEGERI '!G45</f>
        <v>260260000</v>
      </c>
      <c r="H45" s="39">
        <f>'[3]SEM 1 SD NEGERI'!H45+'[3]JULI SD NEGERI'!H45+'[3]AGUSTUS SD NEGERI '!H45+'[3]SEPTEMBER SD NEGERI  '!H45+'[3]OKTO SD NEGERI '!H45+'[3]NOP SD NEGERI '!H45+'[3]DES SD NEGERI '!H45</f>
        <v>0</v>
      </c>
      <c r="I45" s="39">
        <f>'[3]SEM 1 SD NEGERI'!I45+'[3]JULI SD NEGERI'!I45+'[3]AGUSTUS SD NEGERI '!I45+'[3]SEPTEMBER SD NEGERI  '!I45+'[3]OKTO SD NEGERI '!I45+'[3]NOP SD NEGERI '!I45+'[3]DES SD NEGERI '!I45</f>
        <v>0</v>
      </c>
      <c r="J45" s="39">
        <f>'[3]SEM 1 SD NEGERI'!J45+'[3]JULI SD NEGERI'!J45+'[3]AGUSTUS SD NEGERI '!J45+'[3]SEPTEMBER SD NEGERI  '!J45+'[3]OKTO SD NEGERI '!J45+'[3]NOP SD NEGERI '!J45+'[3]DES SD NEGERI '!J45</f>
        <v>0</v>
      </c>
      <c r="K45" s="39">
        <f>'[3]SEM 1 SD NEGERI'!K45+'[3]JULI SD NEGERI'!K45+'[3]AGUSTUS SD NEGERI '!K45+'[3]SEPTEMBER SD NEGERI  '!K45+'[3]OKTO SD NEGERI '!K45+'[3]NOP SD NEGERI '!K45+'[3]DES SD NEGERI '!K45</f>
        <v>0</v>
      </c>
      <c r="L45" s="39">
        <f t="shared" si="3"/>
        <v>492557232</v>
      </c>
      <c r="M45" s="39">
        <f>'[3]SEM 1 SD NEGERI'!M45+'[3]JULI SD NEGERI'!M45+'[3]AGUSTUS SD NEGERI '!M45+'[3]SEPTEMBER SD NEGERI  '!M45+'[3]OKTO SD NEGERI '!M45+'[3]NOP SD NEGERI '!M45+'[3]DES SD NEGERI '!M45</f>
        <v>0</v>
      </c>
      <c r="N45" s="39">
        <f>'[3]SEM 1 SD NEGERI'!N45+'[3]JULI SD NEGERI'!N45+'[3]AGUSTUS SD NEGERI '!N45+'[3]SEPTEMBER SD NEGERI  '!N45+'[3]OKTO SD NEGERI '!N45+'[3]NOP SD NEGERI '!N45+'[3]DES SD NEGERI '!N45</f>
        <v>168870</v>
      </c>
      <c r="O45" s="39">
        <f>'[3]SEM 1 SD NEGERI'!O45+'[3]JULI SD NEGERI'!O45+'[3]AGUSTUS SD NEGERI '!O45+'[3]SEPTEMBER SD NEGERI  '!O45+'[3]OKTO SD NEGERI '!O45+'[3]NOP SD NEGERI '!O45+'[3]DES SD NEGERI '!O45</f>
        <v>168870</v>
      </c>
      <c r="P45" s="39">
        <f t="shared" si="4"/>
        <v>492520000</v>
      </c>
      <c r="Q45" s="39">
        <f>'[3]SEM 1 SD NEGERI'!Q45+'[3]JULI SD NEGERI'!Q45+'[3]AGUSTUS SD NEGERI '!Q45+'[3]SEPTEMBER SD NEGERI  '!Q45+'[3]OKTO SD NEGERI '!Q45+'[3]NOP SD NEGERI '!Q45+'[3]DES SD NEGERI '!Q45</f>
        <v>0</v>
      </c>
      <c r="R45" s="39">
        <f>'[3]SEM 1 SD NEGERI'!R45+'[3]JULI SD NEGERI'!R45+'[3]AGUSTUS SD NEGERI '!R45+'[3]SEPTEMBER SD NEGERI  '!R45+'[3]OKTO SD NEGERI '!R45+'[3]NOP SD NEGERI '!R45+'[3]DES SD NEGERI '!R45</f>
        <v>350037087</v>
      </c>
      <c r="S45" s="39">
        <f>'[3]SEM 1 SD NEGERI'!S45+'[3]JULI SD NEGERI'!S45+'[3]AGUSTUS SD NEGERI '!S45+'[3]SEPTEMBER SD NEGERI  '!S45+'[3]OKTO SD NEGERI '!S45+'[3]NOP SD NEGERI '!S45+'[3]DES SD NEGERI '!S45</f>
        <v>0</v>
      </c>
      <c r="T45" s="39">
        <f>'[3]SEM 1 SD NEGERI'!T45+'[3]JULI SD NEGERI'!T45+'[3]AGUSTUS SD NEGERI '!T45+'[3]SEPTEMBER SD NEGERI  '!T45+'[3]OKTO SD NEGERI '!T45+'[3]NOP SD NEGERI '!T45+'[3]DES SD NEGERI '!T45</f>
        <v>0</v>
      </c>
      <c r="U45" s="39">
        <f>'[3]SEM 1 SD NEGERI'!U45+'[3]JULI SD NEGERI'!U45+'[3]AGUSTUS SD NEGERI '!U45+'[3]SEPTEMBER SD NEGERI  '!U45+'[3]OKTO SD NEGERI '!U45+'[3]NOP SD NEGERI '!U45+'[3]DES SD NEGERI '!U45</f>
        <v>142482913</v>
      </c>
      <c r="V45" s="39">
        <f>'[3]SEM 1 SD NEGERI'!V45+'[3]JULI SD NEGERI'!V45+'[3]AGUSTUS SD NEGERI '!V45+'[3]SEPTEMBER SD NEGERI  '!V45+'[3]OKTO SD NEGERI '!V45+'[3]NOP SD NEGERI '!V45+'[3]DES SD NEGERI '!V45</f>
        <v>0</v>
      </c>
      <c r="W45" s="39">
        <f>'[3]SEM 1 SD NEGERI'!W45+'[3]JULI SD NEGERI'!W45+'[3]AGUSTUS SD NEGERI '!W45+'[3]SEPTEMBER SD NEGERI  '!W45+'[3]OKTO SD NEGERI '!W45+'[3]NOP SD NEGERI '!W45+'[3]DES SD NEGERI '!W45</f>
        <v>0</v>
      </c>
      <c r="X45" s="39">
        <f t="shared" si="5"/>
        <v>492520000</v>
      </c>
      <c r="Y45" s="39">
        <f>'[3]SEM 1 SD NEGERI'!Y45+'[3]JULI SD NEGERI'!Y45+'[3]AGUSTUS SD NEGERI '!Y45+'[3]SEPTEMBER SD NEGERI  '!Y45+'[3]OKTO SD NEGERI '!Y45+'[3]NOP SD NEGERI '!Y45+'[3]DES SD NEGERI '!Y45</f>
        <v>27079679</v>
      </c>
      <c r="Z45" s="39">
        <f>'[3]SEM 1 SD NEGERI'!Z45+'[3]JULI SD NEGERI'!Z45+'[3]AGUSTUS SD NEGERI '!Z45+'[3]SEPTEMBER SD NEGERI  '!Z45+'[3]OKTO SD NEGERI '!Z45+'[3]NOP SD NEGERI '!Z45+'[3]DES SD NEGERI '!Z45</f>
        <v>27079679</v>
      </c>
      <c r="AA45" s="39">
        <f>'[3]SEM 1 SD NEGERI'!AA45+'[3]JULI SD NEGERI'!AA45+'[3]AGUSTUS SD NEGERI '!AA45+'[3]SEPTEMBER SD NEGERI  '!AA45+'[3]OKTO SD NEGERI '!AA45+'[3]NOP SD NEGERI '!AA45+'[3]DES SD NEGERI '!AA45</f>
        <v>0</v>
      </c>
      <c r="AB45" s="39">
        <f>'[3]SEM 1 SD NEGERI'!AB45+'[3]JULI SD NEGERI'!AB45+'[3]AGUSTUS SD NEGERI '!AB45+'[3]SEPTEMBER SD NEGERI  '!AB45+'[3]OKTO SD NEGERI '!AB45+'[3]NOP SD NEGERI '!AB45+'[3]DES SD NEGERI '!AB45</f>
        <v>52400000</v>
      </c>
      <c r="AC45" s="39">
        <f>'[3]SEM 1 SD NEGERI'!AC45+'[3]JULI SD NEGERI'!AC45+'[3]AGUSTUS SD NEGERI '!AC45+'[3]SEPTEMBER SD NEGERI  '!AC45+'[3]OKTO SD NEGERI '!AC45+'[3]NOP SD NEGERI '!AC45+'[3]DES SD NEGERI '!AC45</f>
        <v>0</v>
      </c>
      <c r="AD45" s="39">
        <f>'[3]SEM 1 SD NEGERI'!AD45+'[3]JULI SD NEGERI'!AD45+'[3]AGUSTUS SD NEGERI '!AD45+'[3]SEPTEMBER SD NEGERI  '!AD45+'[3]OKTO SD NEGERI '!AD45+'[3]NOP SD NEGERI '!AD45+'[3]DES SD NEGERI '!AD45</f>
        <v>0</v>
      </c>
      <c r="AE45" s="39">
        <f>'[3]SEM 1 SD NEGERI'!AE45+'[3]JULI SD NEGERI'!AE45+'[3]AGUSTUS SD NEGERI '!AE45+'[3]SEPTEMBER SD NEGERI  '!AE45+'[3]OKTO SD NEGERI '!AE45+'[3]NOP SD NEGERI '!AE45+'[3]DES SD NEGERI '!AE45</f>
        <v>71782900</v>
      </c>
      <c r="AF45" s="39">
        <f t="shared" si="6"/>
        <v>124182900</v>
      </c>
      <c r="AG45" s="39">
        <f>'[3]SEM 1 SD NEGERI'!AG45+'[3]JULI SD NEGERI'!AG45+'[3]AGUSTUS SD NEGERI '!AG45+'[3]SEPTEMBER SD NEGERI  '!AG45+'[3]OKTO SD NEGERI '!AG45+'[3]NOP SD NEGERI '!AG45+'[3]DES SD NEGERI '!AG45</f>
        <v>18300013</v>
      </c>
      <c r="AH45" s="39">
        <f>'[3]SEM 1 SD NEGERI'!AH45+'[3]JULI SD NEGERI'!AH45+'[3]AGUSTUS SD NEGERI '!AH45+'[3]SEPTEMBER SD NEGERI  '!AH45+'[3]OKTO SD NEGERI '!AH45+'[3]NOP SD NEGERI '!AH45+'[3]DES SD NEGERI '!AH45</f>
        <v>0</v>
      </c>
      <c r="AI45" s="39">
        <f>'[3]SEM 1 SD NEGERI'!AI45+'[3]JULI SD NEGERI'!AI45+'[3]AGUSTUS SD NEGERI '!AI45+'[3]SEPTEMBER SD NEGERI  '!AI45+'[3]OKTO SD NEGERI '!AI45+'[3]NOP SD NEGERI '!AI45+'[3]DES SD NEGERI '!AI45</f>
        <v>0</v>
      </c>
      <c r="AJ45" s="39">
        <f t="shared" si="7"/>
        <v>18300013</v>
      </c>
      <c r="AK45" s="39">
        <f>'[3]SEM 1 SD NEGERI'!AK45+'[3]JULI SD NEGERI'!AK45+'[3]AGUSTUS SD NEGERI '!AK45+'[3]SEPTEMBER SD NEGERI  '!AK45+'[3]OKTO SD NEGERI '!AK45+'[3]NOP SD NEGERI '!AK45+'[3]DES SD NEGERI '!AK45</f>
        <v>207187087</v>
      </c>
      <c r="AL45" s="39">
        <f>'[3]SEM 1 SD NEGERI'!AL45+'[3]JULI SD NEGERI'!AL45+'[3]AGUSTUS SD NEGERI '!AL45+'[3]SEPTEMBER SD NEGERI  '!AL45+'[3]OKTO SD NEGERI '!AL45+'[3]NOP SD NEGERI '!AL45+'[3]DES SD NEGERI '!AL45</f>
        <v>141850000</v>
      </c>
      <c r="AM45" s="39">
        <f>'[3]SEM 1 SD NEGERI'!AM45+'[3]JULI SD NEGERI'!AM45+'[3]AGUSTUS SD NEGERI '!AM45+'[3]SEPTEMBER SD NEGERI  '!AM45+'[3]OKTO SD NEGERI '!AM45+'[3]NOP SD NEGERI '!AM45+'[3]DES SD NEGERI '!AM45</f>
        <v>0</v>
      </c>
      <c r="AN45" s="39">
        <f>'[3]SEM 1 SD NEGERI'!AN45+'[3]JULI SD NEGERI'!AN45+'[3]AGUSTUS SD NEGERI '!AN45+'[3]SEPTEMBER SD NEGERI  '!AN45+'[3]OKTO SD NEGERI '!AN45+'[3]NOP SD NEGERI '!AN45+'[3]DES SD NEGERI '!AN45</f>
        <v>1000000</v>
      </c>
      <c r="AO45" s="39">
        <f>'[3]SEM 1 SD NEGERI'!AO45+'[3]JULI SD NEGERI'!AO45+'[3]AGUSTUS SD NEGERI '!AO45+'[3]SEPTEMBER SD NEGERI  '!AO45+'[3]OKTO SD NEGERI '!AO45+'[3]NOP SD NEGERI '!AO45+'[3]DES SD NEGERI '!AO45</f>
        <v>0</v>
      </c>
      <c r="AP45" s="39">
        <f t="shared" si="8"/>
        <v>350037087</v>
      </c>
      <c r="AQ45" s="39">
        <f>'[3]DES SD NEGERI '!AQ45</f>
        <v>37232</v>
      </c>
      <c r="AR45" s="39">
        <f>'[3]DES SD NEGERI '!AR45</f>
        <v>0</v>
      </c>
      <c r="AS45" s="39">
        <f>'[3]DES SD NEGERI '!AS45</f>
        <v>0</v>
      </c>
      <c r="AT45" s="39">
        <f>'[3]DES SD NEGERI '!AT45</f>
        <v>37232</v>
      </c>
      <c r="AV45" s="5">
        <f t="shared" si="9"/>
        <v>37232</v>
      </c>
      <c r="AW45" s="41">
        <f t="shared" si="10"/>
        <v>0</v>
      </c>
      <c r="AX45" s="5">
        <f t="shared" si="0"/>
        <v>0</v>
      </c>
      <c r="AY45" s="5">
        <f t="shared" si="1"/>
        <v>0</v>
      </c>
      <c r="AZ45" s="5">
        <f t="shared" si="11"/>
        <v>0</v>
      </c>
      <c r="BA45" s="5">
        <f t="shared" si="12"/>
        <v>0</v>
      </c>
      <c r="BB45">
        <v>70700000</v>
      </c>
      <c r="BC45">
        <v>71782900</v>
      </c>
      <c r="BD45" s="5">
        <f t="shared" si="2"/>
        <v>-13</v>
      </c>
      <c r="BF45" s="5">
        <f t="shared" si="13"/>
        <v>70700013</v>
      </c>
      <c r="BG45" s="8">
        <f t="shared" si="14"/>
        <v>0</v>
      </c>
      <c r="BH45" s="5">
        <f t="shared" si="15"/>
        <v>-28000000</v>
      </c>
      <c r="BJ45" s="5">
        <f t="shared" si="16"/>
        <v>0</v>
      </c>
      <c r="BL45" s="5">
        <f t="shared" si="17"/>
        <v>0</v>
      </c>
      <c r="BN45" s="4">
        <f>'[3]SEM 1 SD NEGERI'!AB45</f>
        <v>28000000</v>
      </c>
      <c r="BO45" s="4">
        <f>'[3]SEM 1 SD NEGERI'!AG45</f>
        <v>0</v>
      </c>
      <c r="BP45" s="4"/>
      <c r="BQ45" s="4">
        <f>'[3]SEM 1 SD NEGERI'!AE45</f>
        <v>21713900</v>
      </c>
      <c r="BR45" s="4"/>
      <c r="BS45" s="4">
        <f t="shared" si="18"/>
        <v>49713900</v>
      </c>
      <c r="BU45" s="74">
        <v>24400000</v>
      </c>
      <c r="BV45" s="75">
        <v>18300013</v>
      </c>
      <c r="BW45" s="75"/>
      <c r="BX45" s="75">
        <v>50069000</v>
      </c>
      <c r="BY45" s="38"/>
      <c r="BZ45" s="60">
        <f t="shared" si="19"/>
        <v>92769013</v>
      </c>
      <c r="CB45" s="5">
        <f t="shared" si="20"/>
        <v>24400000</v>
      </c>
      <c r="CC45" s="5">
        <f t="shared" si="21"/>
        <v>18300013</v>
      </c>
      <c r="CE45" s="5">
        <f t="shared" si="22"/>
        <v>50069000</v>
      </c>
      <c r="CG45" s="2">
        <f t="shared" si="23"/>
        <v>92769013</v>
      </c>
      <c r="CH45" s="2">
        <f t="shared" si="24"/>
        <v>0</v>
      </c>
      <c r="CJ45" s="2">
        <f t="shared" si="25"/>
        <v>142482913</v>
      </c>
      <c r="CK45" s="2">
        <f t="shared" si="26"/>
        <v>0</v>
      </c>
    </row>
    <row r="46" spans="1:89" ht="25.15" customHeight="1" x14ac:dyDescent="0.25">
      <c r="A46" s="56">
        <v>39</v>
      </c>
      <c r="B46" s="57" t="s">
        <v>105</v>
      </c>
      <c r="C46" s="40">
        <v>321946</v>
      </c>
      <c r="D46" s="40"/>
      <c r="E46" s="40">
        <v>0</v>
      </c>
      <c r="F46" s="39">
        <f>'[3]SEM 1 SD NEGERI'!F46+'[3]JULI SD NEGERI'!F46+'[3]AGUSTUS SD NEGERI '!F46+'[3]SEPTEMBER SD NEGERI  '!F46+'[3]OKTO SD NEGERI '!F46+'[3]NOP SD NEGERI '!F46+'[3]DES SD NEGERI '!F46</f>
        <v>89635000</v>
      </c>
      <c r="G46" s="39">
        <f>'[3]SEM 1 SD NEGERI'!G46+'[3]JULI SD NEGERI'!G46+'[3]AGUSTUS SD NEGERI '!G46+'[3]SEPTEMBER SD NEGERI  '!G46+'[3]OKTO SD NEGERI '!G46+'[3]NOP SD NEGERI '!G46+'[3]DES SD NEGERI '!G46</f>
        <v>89635000</v>
      </c>
      <c r="H46" s="39">
        <f>'[3]SEM 1 SD NEGERI'!H46+'[3]JULI SD NEGERI'!H46+'[3]AGUSTUS SD NEGERI '!H46+'[3]SEPTEMBER SD NEGERI  '!H46+'[3]OKTO SD NEGERI '!H46+'[3]NOP SD NEGERI '!H46+'[3]DES SD NEGERI '!H46</f>
        <v>0</v>
      </c>
      <c r="I46" s="39">
        <f>'[3]SEM 1 SD NEGERI'!I46+'[3]JULI SD NEGERI'!I46+'[3]AGUSTUS SD NEGERI '!I46+'[3]SEPTEMBER SD NEGERI  '!I46+'[3]OKTO SD NEGERI '!I46+'[3]NOP SD NEGERI '!I46+'[3]DES SD NEGERI '!I46</f>
        <v>0</v>
      </c>
      <c r="J46" s="39">
        <f>'[3]SEM 1 SD NEGERI'!J46+'[3]JULI SD NEGERI'!J46+'[3]AGUSTUS SD NEGERI '!J46+'[3]SEPTEMBER SD NEGERI  '!J46+'[3]OKTO SD NEGERI '!J46+'[3]NOP SD NEGERI '!J46+'[3]DES SD NEGERI '!J46</f>
        <v>0</v>
      </c>
      <c r="K46" s="39">
        <f>'[3]SEM 1 SD NEGERI'!K46+'[3]JULI SD NEGERI'!K46+'[3]AGUSTUS SD NEGERI '!K46+'[3]SEPTEMBER SD NEGERI  '!K46+'[3]OKTO SD NEGERI '!K46+'[3]NOP SD NEGERI '!K46+'[3]DES SD NEGERI '!K46</f>
        <v>0</v>
      </c>
      <c r="L46" s="39">
        <f t="shared" si="3"/>
        <v>179591946</v>
      </c>
      <c r="M46" s="39">
        <f>'[3]SEM 1 SD NEGERI'!M46+'[3]JULI SD NEGERI'!M46+'[3]AGUSTUS SD NEGERI '!M46+'[3]SEPTEMBER SD NEGERI  '!M46+'[3]OKTO SD NEGERI '!M46+'[3]NOP SD NEGERI '!M46+'[3]DES SD NEGERI '!M46</f>
        <v>0</v>
      </c>
      <c r="N46" s="39">
        <f>'[3]SEM 1 SD NEGERI'!N46+'[3]JULI SD NEGERI'!N46+'[3]AGUSTUS SD NEGERI '!N46+'[3]SEPTEMBER SD NEGERI  '!N46+'[3]OKTO SD NEGERI '!N46+'[3]NOP SD NEGERI '!N46+'[3]DES SD NEGERI '!N46</f>
        <v>77781</v>
      </c>
      <c r="O46" s="39">
        <f>'[3]SEM 1 SD NEGERI'!O46+'[3]JULI SD NEGERI'!O46+'[3]AGUSTUS SD NEGERI '!O46+'[3]SEPTEMBER SD NEGERI  '!O46+'[3]OKTO SD NEGERI '!O46+'[3]NOP SD NEGERI '!O46+'[3]DES SD NEGERI '!O46</f>
        <v>77781</v>
      </c>
      <c r="P46" s="39">
        <f t="shared" si="4"/>
        <v>179270000</v>
      </c>
      <c r="Q46" s="39">
        <f>'[3]SEM 1 SD NEGERI'!Q46+'[3]JULI SD NEGERI'!Q46+'[3]AGUSTUS SD NEGERI '!Q46+'[3]SEPTEMBER SD NEGERI  '!Q46+'[3]OKTO SD NEGERI '!Q46+'[3]NOP SD NEGERI '!Q46+'[3]DES SD NEGERI '!Q46</f>
        <v>0</v>
      </c>
      <c r="R46" s="39">
        <f>'[3]SEM 1 SD NEGERI'!R46+'[3]JULI SD NEGERI'!R46+'[3]AGUSTUS SD NEGERI '!R46+'[3]SEPTEMBER SD NEGERI  '!R46+'[3]OKTO SD NEGERI '!R46+'[3]NOP SD NEGERI '!R46+'[3]DES SD NEGERI '!R46</f>
        <v>140932000</v>
      </c>
      <c r="S46" s="39">
        <f>'[3]SEM 1 SD NEGERI'!S46+'[3]JULI SD NEGERI'!S46+'[3]AGUSTUS SD NEGERI '!S46+'[3]SEPTEMBER SD NEGERI  '!S46+'[3]OKTO SD NEGERI '!S46+'[3]NOP SD NEGERI '!S46+'[3]DES SD NEGERI '!S46</f>
        <v>0</v>
      </c>
      <c r="T46" s="39">
        <f>'[3]SEM 1 SD NEGERI'!T46+'[3]JULI SD NEGERI'!T46+'[3]AGUSTUS SD NEGERI '!T46+'[3]SEPTEMBER SD NEGERI  '!T46+'[3]OKTO SD NEGERI '!T46+'[3]NOP SD NEGERI '!T46+'[3]DES SD NEGERI '!T46</f>
        <v>0</v>
      </c>
      <c r="U46" s="39">
        <f>'[3]SEM 1 SD NEGERI'!U46+'[3]JULI SD NEGERI'!U46+'[3]AGUSTUS SD NEGERI '!U46+'[3]SEPTEMBER SD NEGERI  '!U46+'[3]OKTO SD NEGERI '!U46+'[3]NOP SD NEGERI '!U46+'[3]DES SD NEGERI '!U46</f>
        <v>38338000</v>
      </c>
      <c r="V46" s="39">
        <f>'[3]SEM 1 SD NEGERI'!V46+'[3]JULI SD NEGERI'!V46+'[3]AGUSTUS SD NEGERI '!V46+'[3]SEPTEMBER SD NEGERI  '!V46+'[3]OKTO SD NEGERI '!V46+'[3]NOP SD NEGERI '!V46+'[3]DES SD NEGERI '!V46</f>
        <v>0</v>
      </c>
      <c r="W46" s="39">
        <f>'[3]SEM 1 SD NEGERI'!W46+'[3]JULI SD NEGERI'!W46+'[3]AGUSTUS SD NEGERI '!W46+'[3]SEPTEMBER SD NEGERI  '!W46+'[3]OKTO SD NEGERI '!W46+'[3]NOP SD NEGERI '!W46+'[3]DES SD NEGERI '!W46</f>
        <v>0</v>
      </c>
      <c r="X46" s="39">
        <f t="shared" si="5"/>
        <v>179270000</v>
      </c>
      <c r="Y46" s="39">
        <f>'[3]SEM 1 SD NEGERI'!Y46+'[3]JULI SD NEGERI'!Y46+'[3]AGUSTUS SD NEGERI '!Y46+'[3]SEPTEMBER SD NEGERI  '!Y46+'[3]OKTO SD NEGERI '!Y46+'[3]NOP SD NEGERI '!Y46+'[3]DES SD NEGERI '!Y46</f>
        <v>8681044</v>
      </c>
      <c r="Z46" s="39">
        <f>'[3]SEM 1 SD NEGERI'!Z46+'[3]JULI SD NEGERI'!Z46+'[3]AGUSTUS SD NEGERI '!Z46+'[3]SEPTEMBER SD NEGERI  '!Z46+'[3]OKTO SD NEGERI '!Z46+'[3]NOP SD NEGERI '!Z46+'[3]DES SD NEGERI '!Z46</f>
        <v>8681044</v>
      </c>
      <c r="AA46" s="39">
        <f>'[3]SEM 1 SD NEGERI'!AA46+'[3]JULI SD NEGERI'!AA46+'[3]AGUSTUS SD NEGERI '!AA46+'[3]SEPTEMBER SD NEGERI  '!AA46+'[3]OKTO SD NEGERI '!AA46+'[3]NOP SD NEGERI '!AA46+'[3]DES SD NEGERI '!AA46</f>
        <v>0</v>
      </c>
      <c r="AB46" s="39">
        <f>'[3]SEM 1 SD NEGERI'!AB46+'[3]JULI SD NEGERI'!AB46+'[3]AGUSTUS SD NEGERI '!AB46+'[3]SEPTEMBER SD NEGERI  '!AB46+'[3]OKTO SD NEGERI '!AB46+'[3]NOP SD NEGERI '!AB46+'[3]DES SD NEGERI '!AB46</f>
        <v>27690000</v>
      </c>
      <c r="AC46" s="39">
        <f>'[3]SEM 1 SD NEGERI'!AC46+'[3]JULI SD NEGERI'!AC46+'[3]AGUSTUS SD NEGERI '!AC46+'[3]SEPTEMBER SD NEGERI  '!AC46+'[3]OKTO SD NEGERI '!AC46+'[3]NOP SD NEGERI '!AC46+'[3]DES SD NEGERI '!AC46</f>
        <v>0</v>
      </c>
      <c r="AD46" s="39">
        <f>'[3]SEM 1 SD NEGERI'!AD46+'[3]JULI SD NEGERI'!AD46+'[3]AGUSTUS SD NEGERI '!AD46+'[3]SEPTEMBER SD NEGERI  '!AD46+'[3]OKTO SD NEGERI '!AD46+'[3]NOP SD NEGERI '!AD46+'[3]DES SD NEGERI '!AD46</f>
        <v>0</v>
      </c>
      <c r="AE46" s="39">
        <f>'[3]SEM 1 SD NEGERI'!AE46+'[3]JULI SD NEGERI'!AE46+'[3]AGUSTUS SD NEGERI '!AE46+'[3]SEPTEMBER SD NEGERI  '!AE46+'[3]OKTO SD NEGERI '!AE46+'[3]NOP SD NEGERI '!AE46+'[3]DES SD NEGERI '!AE46</f>
        <v>7998000</v>
      </c>
      <c r="AF46" s="39">
        <f t="shared" si="6"/>
        <v>35688000</v>
      </c>
      <c r="AG46" s="39">
        <f>'[3]SEM 1 SD NEGERI'!AG46+'[3]JULI SD NEGERI'!AG46+'[3]AGUSTUS SD NEGERI '!AG46+'[3]SEPTEMBER SD NEGERI  '!AG46+'[3]OKTO SD NEGERI '!AG46+'[3]NOP SD NEGERI '!AG46+'[3]DES SD NEGERI '!AG46</f>
        <v>2650000</v>
      </c>
      <c r="AH46" s="39">
        <f>'[3]SEM 1 SD NEGERI'!AH46+'[3]JULI SD NEGERI'!AH46+'[3]AGUSTUS SD NEGERI '!AH46+'[3]SEPTEMBER SD NEGERI  '!AH46+'[3]OKTO SD NEGERI '!AH46+'[3]NOP SD NEGERI '!AH46+'[3]DES SD NEGERI '!AH46</f>
        <v>0</v>
      </c>
      <c r="AI46" s="39">
        <f>'[3]SEM 1 SD NEGERI'!AI46+'[3]JULI SD NEGERI'!AI46+'[3]AGUSTUS SD NEGERI '!AI46+'[3]SEPTEMBER SD NEGERI  '!AI46+'[3]OKTO SD NEGERI '!AI46+'[3]NOP SD NEGERI '!AI46+'[3]DES SD NEGERI '!AI46</f>
        <v>0</v>
      </c>
      <c r="AJ46" s="39">
        <f t="shared" si="7"/>
        <v>2650000</v>
      </c>
      <c r="AK46" s="39">
        <f>'[3]SEM 1 SD NEGERI'!AK46+'[3]JULI SD NEGERI'!AK46+'[3]AGUSTUS SD NEGERI '!AK46+'[3]SEPTEMBER SD NEGERI  '!AK46+'[3]OKTO SD NEGERI '!AK46+'[3]NOP SD NEGERI '!AK46+'[3]DES SD NEGERI '!AK46</f>
        <v>52800000</v>
      </c>
      <c r="AL46" s="39">
        <f>'[3]SEM 1 SD NEGERI'!AL46+'[3]JULI SD NEGERI'!AL46+'[3]AGUSTUS SD NEGERI '!AL46+'[3]SEPTEMBER SD NEGERI  '!AL46+'[3]OKTO SD NEGERI '!AL46+'[3]NOP SD NEGERI '!AL46+'[3]DES SD NEGERI '!AL46</f>
        <v>84112000</v>
      </c>
      <c r="AM46" s="39">
        <f>'[3]SEM 1 SD NEGERI'!AM46+'[3]JULI SD NEGERI'!AM46+'[3]AGUSTUS SD NEGERI '!AM46+'[3]SEPTEMBER SD NEGERI  '!AM46+'[3]OKTO SD NEGERI '!AM46+'[3]NOP SD NEGERI '!AM46+'[3]DES SD NEGERI '!AM46</f>
        <v>3500000</v>
      </c>
      <c r="AN46" s="39">
        <f>'[3]SEM 1 SD NEGERI'!AN46+'[3]JULI SD NEGERI'!AN46+'[3]AGUSTUS SD NEGERI '!AN46+'[3]SEPTEMBER SD NEGERI  '!AN46+'[3]OKTO SD NEGERI '!AN46+'[3]NOP SD NEGERI '!AN46+'[3]DES SD NEGERI '!AN46</f>
        <v>520000</v>
      </c>
      <c r="AO46" s="39">
        <f>'[3]SEM 1 SD NEGERI'!AO46+'[3]JULI SD NEGERI'!AO46+'[3]AGUSTUS SD NEGERI '!AO46+'[3]SEPTEMBER SD NEGERI  '!AO46+'[3]OKTO SD NEGERI '!AO46+'[3]NOP SD NEGERI '!AO46+'[3]DES SD NEGERI '!AO46</f>
        <v>0</v>
      </c>
      <c r="AP46" s="39">
        <f t="shared" si="8"/>
        <v>140932000</v>
      </c>
      <c r="AQ46" s="39">
        <f>'[3]DES SD NEGERI '!AQ46</f>
        <v>321946</v>
      </c>
      <c r="AR46" s="39">
        <f>'[3]DES SD NEGERI '!AR46</f>
        <v>0</v>
      </c>
      <c r="AS46" s="39">
        <f>'[3]DES SD NEGERI '!AS46</f>
        <v>0</v>
      </c>
      <c r="AT46" s="39">
        <f>'[3]DES SD NEGERI '!AT46</f>
        <v>321946</v>
      </c>
      <c r="AV46" s="5">
        <f t="shared" si="9"/>
        <v>321946</v>
      </c>
      <c r="AW46" s="5">
        <f t="shared" si="10"/>
        <v>0</v>
      </c>
      <c r="AX46" s="5">
        <f t="shared" si="0"/>
        <v>0</v>
      </c>
      <c r="AY46" s="5">
        <f t="shared" si="1"/>
        <v>0</v>
      </c>
      <c r="AZ46" s="5">
        <f t="shared" si="11"/>
        <v>0</v>
      </c>
      <c r="BA46" s="5">
        <f t="shared" si="12"/>
        <v>0</v>
      </c>
      <c r="BB46">
        <v>30340000</v>
      </c>
      <c r="BC46">
        <v>7998000</v>
      </c>
      <c r="BD46" s="5">
        <f t="shared" si="2"/>
        <v>0</v>
      </c>
      <c r="BF46" s="5">
        <f t="shared" si="13"/>
        <v>30340000</v>
      </c>
      <c r="BG46" s="8">
        <f t="shared" si="14"/>
        <v>0</v>
      </c>
      <c r="BH46" s="5">
        <f t="shared" si="15"/>
        <v>0</v>
      </c>
      <c r="BJ46" s="5">
        <f t="shared" si="16"/>
        <v>0</v>
      </c>
      <c r="BL46" s="5">
        <f t="shared" si="17"/>
        <v>0</v>
      </c>
      <c r="BN46" s="4">
        <f>'[3]SEM 1 SD NEGERI'!AB46</f>
        <v>3690000</v>
      </c>
      <c r="BO46" s="4">
        <f>'[3]SEM 1 SD NEGERI'!AG46</f>
        <v>2650000</v>
      </c>
      <c r="BP46" s="4"/>
      <c r="BQ46" s="4">
        <f>'[3]SEM 1 SD NEGERI'!AE46</f>
        <v>7998000</v>
      </c>
      <c r="BR46" s="4"/>
      <c r="BS46" s="4">
        <f t="shared" si="18"/>
        <v>14338000</v>
      </c>
      <c r="BU46" s="74">
        <v>24000000</v>
      </c>
      <c r="BV46" s="103"/>
      <c r="BW46" s="104"/>
      <c r="BX46" s="103"/>
      <c r="BY46" s="38"/>
      <c r="BZ46" s="60">
        <f t="shared" si="19"/>
        <v>24000000</v>
      </c>
      <c r="CB46" s="5">
        <f t="shared" si="20"/>
        <v>24000000</v>
      </c>
      <c r="CC46" s="5">
        <f t="shared" si="21"/>
        <v>0</v>
      </c>
      <c r="CE46" s="5">
        <f t="shared" si="22"/>
        <v>0</v>
      </c>
      <c r="CG46" s="2">
        <f t="shared" si="23"/>
        <v>24000000</v>
      </c>
      <c r="CH46" s="2">
        <f t="shared" si="24"/>
        <v>0</v>
      </c>
      <c r="CJ46" s="2">
        <f t="shared" si="25"/>
        <v>38338000</v>
      </c>
      <c r="CK46" s="2">
        <f t="shared" si="26"/>
        <v>0</v>
      </c>
    </row>
    <row r="47" spans="1:89" ht="25.15" customHeight="1" x14ac:dyDescent="0.25">
      <c r="A47" s="56">
        <v>40</v>
      </c>
      <c r="B47" s="57" t="s">
        <v>106</v>
      </c>
      <c r="C47" s="40">
        <v>501560</v>
      </c>
      <c r="D47" s="40"/>
      <c r="E47" s="40">
        <v>0</v>
      </c>
      <c r="F47" s="39">
        <f>'[3]SEM 1 SD NEGERI'!F47+'[3]JULI SD NEGERI'!F47+'[3]AGUSTUS SD NEGERI '!F47+'[3]SEPTEMBER SD NEGERI  '!F47+'[3]OKTO SD NEGERI '!F47+'[3]NOP SD NEGERI '!F47+'[3]DES SD NEGERI '!F47</f>
        <v>217490000</v>
      </c>
      <c r="G47" s="39">
        <f>'[3]SEM 1 SD NEGERI'!G47+'[3]JULI SD NEGERI'!G47+'[3]AGUSTUS SD NEGERI '!G47+'[3]SEPTEMBER SD NEGERI  '!G47+'[3]OKTO SD NEGERI '!G47+'[3]NOP SD NEGERI '!G47+'[3]DES SD NEGERI '!G47</f>
        <v>217490000</v>
      </c>
      <c r="H47" s="39">
        <f>'[3]SEM 1 SD NEGERI'!H47+'[3]JULI SD NEGERI'!H47+'[3]AGUSTUS SD NEGERI '!H47+'[3]SEPTEMBER SD NEGERI  '!H47+'[3]OKTO SD NEGERI '!H47+'[3]NOP SD NEGERI '!H47+'[3]DES SD NEGERI '!H47</f>
        <v>0</v>
      </c>
      <c r="I47" s="39">
        <f>'[3]SEM 1 SD NEGERI'!I47+'[3]JULI SD NEGERI'!I47+'[3]AGUSTUS SD NEGERI '!I47+'[3]SEPTEMBER SD NEGERI  '!I47+'[3]OKTO SD NEGERI '!I47+'[3]NOP SD NEGERI '!I47+'[3]DES SD NEGERI '!I47</f>
        <v>0</v>
      </c>
      <c r="J47" s="39">
        <f>'[3]SEM 1 SD NEGERI'!J47+'[3]JULI SD NEGERI'!J47+'[3]AGUSTUS SD NEGERI '!J47+'[3]SEPTEMBER SD NEGERI  '!J47+'[3]OKTO SD NEGERI '!J47+'[3]NOP SD NEGERI '!J47+'[3]DES SD NEGERI '!J47</f>
        <v>0</v>
      </c>
      <c r="K47" s="39">
        <f>'[3]SEM 1 SD NEGERI'!K47+'[3]JULI SD NEGERI'!K47+'[3]AGUSTUS SD NEGERI '!K47+'[3]SEPTEMBER SD NEGERI  '!K47+'[3]OKTO SD NEGERI '!K47+'[3]NOP SD NEGERI '!K47+'[3]DES SD NEGERI '!K47</f>
        <v>0</v>
      </c>
      <c r="L47" s="39">
        <f t="shared" si="3"/>
        <v>435481560</v>
      </c>
      <c r="M47" s="39">
        <f>'[3]SEM 1 SD NEGERI'!M47+'[3]JULI SD NEGERI'!M47+'[3]AGUSTUS SD NEGERI '!M47+'[3]SEPTEMBER SD NEGERI  '!M47+'[3]OKTO SD NEGERI '!M47+'[3]NOP SD NEGERI '!M47+'[3]DES SD NEGERI '!M47</f>
        <v>0</v>
      </c>
      <c r="N47" s="39">
        <f>'[3]SEM 1 SD NEGERI'!N47+'[3]JULI SD NEGERI'!N47+'[3]AGUSTUS SD NEGERI '!N47+'[3]SEPTEMBER SD NEGERI  '!N47+'[3]OKTO SD NEGERI '!N47+'[3]NOP SD NEGERI '!N47+'[3]DES SD NEGERI '!N47</f>
        <v>277766</v>
      </c>
      <c r="O47" s="39">
        <f>'[3]SEM 1 SD NEGERI'!O47+'[3]JULI SD NEGERI'!O47+'[3]AGUSTUS SD NEGERI '!O47+'[3]SEPTEMBER SD NEGERI  '!O47+'[3]OKTO SD NEGERI '!O47+'[3]NOP SD NEGERI '!O47+'[3]DES SD NEGERI '!O47</f>
        <v>277766</v>
      </c>
      <c r="P47" s="39">
        <f t="shared" si="4"/>
        <v>434980000</v>
      </c>
      <c r="Q47" s="39">
        <f>'[3]SEM 1 SD NEGERI'!Q47+'[3]JULI SD NEGERI'!Q47+'[3]AGUSTUS SD NEGERI '!Q47+'[3]SEPTEMBER SD NEGERI  '!Q47+'[3]OKTO SD NEGERI '!Q47+'[3]NOP SD NEGERI '!Q47+'[3]DES SD NEGERI '!Q47</f>
        <v>0</v>
      </c>
      <c r="R47" s="39">
        <f>'[3]SEM 1 SD NEGERI'!R47+'[3]JULI SD NEGERI'!R47+'[3]AGUSTUS SD NEGERI '!R47+'[3]SEPTEMBER SD NEGERI  '!R47+'[3]OKTO SD NEGERI '!R47+'[3]NOP SD NEGERI '!R47+'[3]DES SD NEGERI '!R47</f>
        <v>329840000</v>
      </c>
      <c r="S47" s="39">
        <f>'[3]SEM 1 SD NEGERI'!S47+'[3]JULI SD NEGERI'!S47+'[3]AGUSTUS SD NEGERI '!S47+'[3]SEPTEMBER SD NEGERI  '!S47+'[3]OKTO SD NEGERI '!S47+'[3]NOP SD NEGERI '!S47+'[3]DES SD NEGERI '!S47</f>
        <v>0</v>
      </c>
      <c r="T47" s="39">
        <f>'[3]SEM 1 SD NEGERI'!T47+'[3]JULI SD NEGERI'!T47+'[3]AGUSTUS SD NEGERI '!T47+'[3]SEPTEMBER SD NEGERI  '!T47+'[3]OKTO SD NEGERI '!T47+'[3]NOP SD NEGERI '!T47+'[3]DES SD NEGERI '!T47</f>
        <v>0</v>
      </c>
      <c r="U47" s="39">
        <f>'[3]SEM 1 SD NEGERI'!U47+'[3]JULI SD NEGERI'!U47+'[3]AGUSTUS SD NEGERI '!U47+'[3]SEPTEMBER SD NEGERI  '!U47+'[3]OKTO SD NEGERI '!U47+'[3]NOP SD NEGERI '!U47+'[3]DES SD NEGERI '!U47</f>
        <v>105140000</v>
      </c>
      <c r="V47" s="39">
        <f>'[3]SEM 1 SD NEGERI'!V47+'[3]JULI SD NEGERI'!V47+'[3]AGUSTUS SD NEGERI '!V47+'[3]SEPTEMBER SD NEGERI  '!V47+'[3]OKTO SD NEGERI '!V47+'[3]NOP SD NEGERI '!V47+'[3]DES SD NEGERI '!V47</f>
        <v>0</v>
      </c>
      <c r="W47" s="39">
        <f>'[3]SEM 1 SD NEGERI'!W47+'[3]JULI SD NEGERI'!W47+'[3]AGUSTUS SD NEGERI '!W47+'[3]SEPTEMBER SD NEGERI  '!W47+'[3]OKTO SD NEGERI '!W47+'[3]NOP SD NEGERI '!W47+'[3]DES SD NEGERI '!W47</f>
        <v>0</v>
      </c>
      <c r="X47" s="39">
        <f t="shared" si="5"/>
        <v>434980000</v>
      </c>
      <c r="Y47" s="39">
        <f>'[3]SEM 1 SD NEGERI'!Y47+'[3]JULI SD NEGERI'!Y47+'[3]AGUSTUS SD NEGERI '!Y47+'[3]SEPTEMBER SD NEGERI  '!Y47+'[3]OKTO SD NEGERI '!Y47+'[3]NOP SD NEGERI '!Y47+'[3]DES SD NEGERI '!Y47</f>
        <v>26300164</v>
      </c>
      <c r="Z47" s="39">
        <f>'[3]SEM 1 SD NEGERI'!Z47+'[3]JULI SD NEGERI'!Z47+'[3]AGUSTUS SD NEGERI '!Z47+'[3]SEPTEMBER SD NEGERI  '!Z47+'[3]OKTO SD NEGERI '!Z47+'[3]NOP SD NEGERI '!Z47+'[3]DES SD NEGERI '!Z47</f>
        <v>26300164</v>
      </c>
      <c r="AA47" s="39">
        <f>'[3]SEM 1 SD NEGERI'!AA47+'[3]JULI SD NEGERI'!AA47+'[3]AGUSTUS SD NEGERI '!AA47+'[3]SEPTEMBER SD NEGERI  '!AA47+'[3]OKTO SD NEGERI '!AA47+'[3]NOP SD NEGERI '!AA47+'[3]DES SD NEGERI '!AA47</f>
        <v>0</v>
      </c>
      <c r="AB47" s="39">
        <f>'[3]SEM 1 SD NEGERI'!AB47+'[3]JULI SD NEGERI'!AB47+'[3]AGUSTUS SD NEGERI '!AB47+'[3]SEPTEMBER SD NEGERI  '!AB47+'[3]OKTO SD NEGERI '!AB47+'[3]NOP SD NEGERI '!AB47+'[3]DES SD NEGERI '!AB47</f>
        <v>56600000</v>
      </c>
      <c r="AC47" s="39">
        <f>'[3]SEM 1 SD NEGERI'!AC47+'[3]JULI SD NEGERI'!AC47+'[3]AGUSTUS SD NEGERI '!AC47+'[3]SEPTEMBER SD NEGERI  '!AC47+'[3]OKTO SD NEGERI '!AC47+'[3]NOP SD NEGERI '!AC47+'[3]DES SD NEGERI '!AC47</f>
        <v>0</v>
      </c>
      <c r="AD47" s="39">
        <f>'[3]SEM 1 SD NEGERI'!AD47+'[3]JULI SD NEGERI'!AD47+'[3]AGUSTUS SD NEGERI '!AD47+'[3]SEPTEMBER SD NEGERI  '!AD47+'[3]OKTO SD NEGERI '!AD47+'[3]NOP SD NEGERI '!AD47+'[3]DES SD NEGERI '!AD47</f>
        <v>0</v>
      </c>
      <c r="AE47" s="39">
        <f>'[3]SEM 1 SD NEGERI'!AE47+'[3]JULI SD NEGERI'!AE47+'[3]AGUSTUS SD NEGERI '!AE47+'[3]SEPTEMBER SD NEGERI  '!AE47+'[3]OKTO SD NEGERI '!AE47+'[3]NOP SD NEGERI '!AE47+'[3]DES SD NEGERI '!AE47</f>
        <v>18540000</v>
      </c>
      <c r="AF47" s="39">
        <f t="shared" si="6"/>
        <v>75140000</v>
      </c>
      <c r="AG47" s="39">
        <f>'[3]SEM 1 SD NEGERI'!AG47+'[3]JULI SD NEGERI'!AG47+'[3]AGUSTUS SD NEGERI '!AG47+'[3]SEPTEMBER SD NEGERI  '!AG47+'[3]OKTO SD NEGERI '!AG47+'[3]NOP SD NEGERI '!AG47+'[3]DES SD NEGERI '!AG47</f>
        <v>30000000</v>
      </c>
      <c r="AH47" s="39">
        <f>'[3]SEM 1 SD NEGERI'!AH47+'[3]JULI SD NEGERI'!AH47+'[3]AGUSTUS SD NEGERI '!AH47+'[3]SEPTEMBER SD NEGERI  '!AH47+'[3]OKTO SD NEGERI '!AH47+'[3]NOP SD NEGERI '!AH47+'[3]DES SD NEGERI '!AH47</f>
        <v>0</v>
      </c>
      <c r="AI47" s="39">
        <f>'[3]SEM 1 SD NEGERI'!AI47+'[3]JULI SD NEGERI'!AI47+'[3]AGUSTUS SD NEGERI '!AI47+'[3]SEPTEMBER SD NEGERI  '!AI47+'[3]OKTO SD NEGERI '!AI47+'[3]NOP SD NEGERI '!AI47+'[3]DES SD NEGERI '!AI47</f>
        <v>0</v>
      </c>
      <c r="AJ47" s="39">
        <f t="shared" si="7"/>
        <v>30000000</v>
      </c>
      <c r="AK47" s="39">
        <f>'[3]SEM 1 SD NEGERI'!AK47+'[3]JULI SD NEGERI'!AK47+'[3]AGUSTUS SD NEGERI '!AK47+'[3]SEPTEMBER SD NEGERI  '!AK47+'[3]OKTO SD NEGERI '!AK47+'[3]NOP SD NEGERI '!AK47+'[3]DES SD NEGERI '!AK47</f>
        <v>101844550</v>
      </c>
      <c r="AL47" s="39">
        <f>'[3]SEM 1 SD NEGERI'!AL47+'[3]JULI SD NEGERI'!AL47+'[3]AGUSTUS SD NEGERI '!AL47+'[3]SEPTEMBER SD NEGERI  '!AL47+'[3]OKTO SD NEGERI '!AL47+'[3]NOP SD NEGERI '!AL47+'[3]DES SD NEGERI '!AL47</f>
        <v>162292450</v>
      </c>
      <c r="AM47" s="39">
        <f>'[3]SEM 1 SD NEGERI'!AM47+'[3]JULI SD NEGERI'!AM47+'[3]AGUSTUS SD NEGERI '!AM47+'[3]SEPTEMBER SD NEGERI  '!AM47+'[3]OKTO SD NEGERI '!AM47+'[3]NOP SD NEGERI '!AM47+'[3]DES SD NEGERI '!AM47</f>
        <v>4000000</v>
      </c>
      <c r="AN47" s="39">
        <f>'[3]SEM 1 SD NEGERI'!AN47+'[3]JULI SD NEGERI'!AN47+'[3]AGUSTUS SD NEGERI '!AN47+'[3]SEPTEMBER SD NEGERI  '!AN47+'[3]OKTO SD NEGERI '!AN47+'[3]NOP SD NEGERI '!AN47+'[3]DES SD NEGERI '!AN47</f>
        <v>61703000</v>
      </c>
      <c r="AO47" s="39">
        <f>'[3]SEM 1 SD NEGERI'!AO47+'[3]JULI SD NEGERI'!AO47+'[3]AGUSTUS SD NEGERI '!AO47+'[3]SEPTEMBER SD NEGERI  '!AO47+'[3]OKTO SD NEGERI '!AO47+'[3]NOP SD NEGERI '!AO47+'[3]DES SD NEGERI '!AO47</f>
        <v>0</v>
      </c>
      <c r="AP47" s="39">
        <f t="shared" si="8"/>
        <v>329840000</v>
      </c>
      <c r="AQ47" s="39">
        <f>'[3]DES SD NEGERI '!AQ47</f>
        <v>501560</v>
      </c>
      <c r="AR47" s="39">
        <f>'[3]DES SD NEGERI '!AR47</f>
        <v>0</v>
      </c>
      <c r="AS47" s="39">
        <f>'[3]DES SD NEGERI '!AS47</f>
        <v>0</v>
      </c>
      <c r="AT47" s="39">
        <f>'[3]DES SD NEGERI '!AT47</f>
        <v>501560</v>
      </c>
      <c r="AV47" s="5">
        <f t="shared" si="9"/>
        <v>501560</v>
      </c>
      <c r="AW47" s="5">
        <f t="shared" si="10"/>
        <v>0</v>
      </c>
      <c r="AX47" s="5">
        <f t="shared" si="0"/>
        <v>0</v>
      </c>
      <c r="AY47" s="5">
        <f t="shared" si="1"/>
        <v>0</v>
      </c>
      <c r="AZ47" s="5">
        <f t="shared" si="11"/>
        <v>0</v>
      </c>
      <c r="BA47" s="5">
        <f t="shared" si="12"/>
        <v>0</v>
      </c>
      <c r="BB47">
        <v>86600000</v>
      </c>
      <c r="BC47">
        <v>18540000</v>
      </c>
      <c r="BD47" s="5">
        <f t="shared" si="2"/>
        <v>0</v>
      </c>
      <c r="BF47" s="5">
        <f t="shared" si="13"/>
        <v>86600000</v>
      </c>
      <c r="BG47" s="8">
        <f t="shared" si="14"/>
        <v>0</v>
      </c>
      <c r="BH47" s="5">
        <f t="shared" si="15"/>
        <v>0</v>
      </c>
      <c r="BJ47" s="5">
        <f t="shared" si="16"/>
        <v>0</v>
      </c>
      <c r="BL47" s="5">
        <f t="shared" si="17"/>
        <v>0</v>
      </c>
      <c r="BN47" s="4">
        <f>'[3]SEM 1 SD NEGERI'!AB47</f>
        <v>36000000</v>
      </c>
      <c r="BO47" s="4">
        <f>'[3]SEM 1 SD NEGERI'!AG47</f>
        <v>0</v>
      </c>
      <c r="BP47" s="4"/>
      <c r="BQ47" s="4">
        <f>'[3]SEM 1 SD NEGERI'!AE47</f>
        <v>0</v>
      </c>
      <c r="BR47" s="4"/>
      <c r="BS47" s="4">
        <f t="shared" si="18"/>
        <v>36000000</v>
      </c>
      <c r="BU47" s="74">
        <v>20600000</v>
      </c>
      <c r="BV47" s="75">
        <v>30000000</v>
      </c>
      <c r="BW47" s="75"/>
      <c r="BX47" s="75">
        <v>18540000</v>
      </c>
      <c r="BY47" s="38"/>
      <c r="BZ47" s="60">
        <f t="shared" si="19"/>
        <v>69140000</v>
      </c>
      <c r="CB47" s="5">
        <f t="shared" si="20"/>
        <v>20600000</v>
      </c>
      <c r="CC47" s="5">
        <f t="shared" si="21"/>
        <v>30000000</v>
      </c>
      <c r="CE47" s="5">
        <f t="shared" si="22"/>
        <v>18540000</v>
      </c>
      <c r="CG47" s="2">
        <f t="shared" si="23"/>
        <v>69140000</v>
      </c>
      <c r="CH47" s="2">
        <f t="shared" si="24"/>
        <v>0</v>
      </c>
      <c r="CJ47" s="2">
        <f t="shared" si="25"/>
        <v>105140000</v>
      </c>
      <c r="CK47" s="2">
        <f t="shared" si="26"/>
        <v>0</v>
      </c>
    </row>
    <row r="48" spans="1:89" ht="25.15" customHeight="1" x14ac:dyDescent="0.25">
      <c r="A48" s="56">
        <v>41</v>
      </c>
      <c r="B48" s="57" t="s">
        <v>107</v>
      </c>
      <c r="C48" s="40">
        <v>19534708</v>
      </c>
      <c r="D48" s="40"/>
      <c r="E48" s="40">
        <v>8513745.5084241815</v>
      </c>
      <c r="F48" s="39">
        <f>'[3]SEM 1 SD NEGERI'!F48+'[3]JULI SD NEGERI'!F48+'[3]AGUSTUS SD NEGERI '!F48+'[3]SEPTEMBER SD NEGERI  '!F48+'[3]OKTO SD NEGERI '!F48+'[3]NOP SD NEGERI '!F48+'[3]DES SD NEGERI '!F48</f>
        <v>352170000</v>
      </c>
      <c r="G48" s="39">
        <f>'[3]SEM 1 SD NEGERI'!G48+'[3]JULI SD NEGERI'!G48+'[3]AGUSTUS SD NEGERI '!G48+'[3]SEPTEMBER SD NEGERI  '!G48+'[3]OKTO SD NEGERI '!G48+'[3]NOP SD NEGERI '!G48+'[3]DES SD NEGERI '!G48</f>
        <v>352170000</v>
      </c>
      <c r="H48" s="39">
        <f>'[3]SEM 1 SD NEGERI'!H48+'[3]JULI SD NEGERI'!H48+'[3]AGUSTUS SD NEGERI '!H48+'[3]SEPTEMBER SD NEGERI  '!H48+'[3]OKTO SD NEGERI '!H48+'[3]NOP SD NEGERI '!H48+'[3]DES SD NEGERI '!H48</f>
        <v>0</v>
      </c>
      <c r="I48" s="39">
        <f>'[3]SEM 1 SD NEGERI'!I48+'[3]JULI SD NEGERI'!I48+'[3]AGUSTUS SD NEGERI '!I48+'[3]SEPTEMBER SD NEGERI  '!I48+'[3]OKTO SD NEGERI '!I48+'[3]NOP SD NEGERI '!I48+'[3]DES SD NEGERI '!I48</f>
        <v>22500000</v>
      </c>
      <c r="J48" s="39">
        <f>'[3]SEM 1 SD NEGERI'!J48+'[3]JULI SD NEGERI'!J48+'[3]AGUSTUS SD NEGERI '!J48+'[3]SEPTEMBER SD NEGERI  '!J48+'[3]OKTO SD NEGERI '!J48+'[3]NOP SD NEGERI '!J48+'[3]DES SD NEGERI '!J48</f>
        <v>0</v>
      </c>
      <c r="K48" s="39">
        <f>'[3]SEM 1 SD NEGERI'!K48+'[3]JULI SD NEGERI'!K48+'[3]AGUSTUS SD NEGERI '!K48+'[3]SEPTEMBER SD NEGERI  '!K48+'[3]OKTO SD NEGERI '!K48+'[3]NOP SD NEGERI '!K48+'[3]DES SD NEGERI '!K48</f>
        <v>1929700</v>
      </c>
      <c r="L48" s="39">
        <f t="shared" si="3"/>
        <v>756818153.50842416</v>
      </c>
      <c r="M48" s="39">
        <f>'[3]SEM 1 SD NEGERI'!M48+'[3]JULI SD NEGERI'!M48+'[3]AGUSTUS SD NEGERI '!M48+'[3]SEPTEMBER SD NEGERI  '!M48+'[3]OKTO SD NEGERI '!M48+'[3]NOP SD NEGERI '!M48+'[3]DES SD NEGERI '!M48</f>
        <v>0</v>
      </c>
      <c r="N48" s="39">
        <f>'[3]SEM 1 SD NEGERI'!N48+'[3]JULI SD NEGERI'!N48+'[3]AGUSTUS SD NEGERI '!N48+'[3]SEPTEMBER SD NEGERI  '!N48+'[3]OKTO SD NEGERI '!N48+'[3]NOP SD NEGERI '!N48+'[3]DES SD NEGERI '!N48</f>
        <v>389146</v>
      </c>
      <c r="O48" s="39">
        <f>'[3]SEM 1 SD NEGERI'!O48+'[3]JULI SD NEGERI'!O48+'[3]AGUSTUS SD NEGERI '!O48+'[3]SEPTEMBER SD NEGERI  '!O48+'[3]OKTO SD NEGERI '!O48+'[3]NOP SD NEGERI '!O48+'[3]DES SD NEGERI '!O48</f>
        <v>389146</v>
      </c>
      <c r="P48" s="39">
        <f t="shared" si="4"/>
        <v>726840000</v>
      </c>
      <c r="Q48" s="39">
        <f>'[3]SEM 1 SD NEGERI'!Q48+'[3]JULI SD NEGERI'!Q48+'[3]AGUSTUS SD NEGERI '!Q48+'[3]SEPTEMBER SD NEGERI  '!Q48+'[3]OKTO SD NEGERI '!Q48+'[3]NOP SD NEGERI '!Q48+'[3]DES SD NEGERI '!Q48</f>
        <v>0</v>
      </c>
      <c r="R48" s="39">
        <f>'[3]SEM 1 SD NEGERI'!R48+'[3]JULI SD NEGERI'!R48+'[3]AGUSTUS SD NEGERI '!R48+'[3]SEPTEMBER SD NEGERI  '!R48+'[3]OKTO SD NEGERI '!R48+'[3]NOP SD NEGERI '!R48+'[3]DES SD NEGERI '!R48</f>
        <v>532042000</v>
      </c>
      <c r="S48" s="39">
        <f>'[3]SEM 1 SD NEGERI'!S48+'[3]JULI SD NEGERI'!S48+'[3]AGUSTUS SD NEGERI '!S48+'[3]SEPTEMBER SD NEGERI  '!S48+'[3]OKTO SD NEGERI '!S48+'[3]NOP SD NEGERI '!S48+'[3]DES SD NEGERI '!S48</f>
        <v>0</v>
      </c>
      <c r="T48" s="39">
        <f>'[3]SEM 1 SD NEGERI'!T48+'[3]JULI SD NEGERI'!T48+'[3]AGUSTUS SD NEGERI '!T48+'[3]SEPTEMBER SD NEGERI  '!T48+'[3]OKTO SD NEGERI '!T48+'[3]NOP SD NEGERI '!T48+'[3]DES SD NEGERI '!T48</f>
        <v>22500000</v>
      </c>
      <c r="U48" s="39">
        <f>'[3]SEM 1 SD NEGERI'!U48+'[3]JULI SD NEGERI'!U48+'[3]AGUSTUS SD NEGERI '!U48+'[3]SEPTEMBER SD NEGERI  '!U48+'[3]OKTO SD NEGERI '!U48+'[3]NOP SD NEGERI '!U48+'[3]DES SD NEGERI '!U48</f>
        <v>172298000</v>
      </c>
      <c r="V48" s="39">
        <f>'[3]SEM 1 SD NEGERI'!V48+'[3]JULI SD NEGERI'!V48+'[3]AGUSTUS SD NEGERI '!V48+'[3]SEPTEMBER SD NEGERI  '!V48+'[3]OKTO SD NEGERI '!V48+'[3]NOP SD NEGERI '!V48+'[3]DES SD NEGERI '!V48</f>
        <v>0</v>
      </c>
      <c r="W48" s="39">
        <f>'[3]SEM 1 SD NEGERI'!W48+'[3]JULI SD NEGERI'!W48+'[3]AGUSTUS SD NEGERI '!W48+'[3]SEPTEMBER SD NEGERI  '!W48+'[3]OKTO SD NEGERI '!W48+'[3]NOP SD NEGERI '!W48+'[3]DES SD NEGERI '!W48</f>
        <v>0</v>
      </c>
      <c r="X48" s="39">
        <f t="shared" si="5"/>
        <v>726840000</v>
      </c>
      <c r="Y48" s="39">
        <f>'[3]SEM 1 SD NEGERI'!Y48+'[3]JULI SD NEGERI'!Y48+'[3]AGUSTUS SD NEGERI '!Y48+'[3]SEPTEMBER SD NEGERI  '!Y48+'[3]OKTO SD NEGERI '!Y48+'[3]NOP SD NEGERI '!Y48+'[3]DES SD NEGERI '!Y48</f>
        <v>30468755</v>
      </c>
      <c r="Z48" s="39">
        <f>'[3]SEM 1 SD NEGERI'!Z48+'[3]JULI SD NEGERI'!Z48+'[3]AGUSTUS SD NEGERI '!Z48+'[3]SEPTEMBER SD NEGERI  '!Z48+'[3]OKTO SD NEGERI '!Z48+'[3]NOP SD NEGERI '!Z48+'[3]DES SD NEGERI '!Z48</f>
        <v>38982500.510000005</v>
      </c>
      <c r="AA48" s="39">
        <f>'[3]SEM 1 SD NEGERI'!AA48+'[3]JULI SD NEGERI'!AA48+'[3]AGUSTUS SD NEGERI '!AA48+'[3]SEPTEMBER SD NEGERI  '!AA48+'[3]OKTO SD NEGERI '!AA48+'[3]NOP SD NEGERI '!AA48+'[3]DES SD NEGERI '!AA48</f>
        <v>0</v>
      </c>
      <c r="AB48" s="39">
        <f>'[3]SEM 1 SD NEGERI'!AB48+'[3]JULI SD NEGERI'!AB48+'[3]AGUSTUS SD NEGERI '!AB48+'[3]SEPTEMBER SD NEGERI  '!AB48+'[3]OKTO SD NEGERI '!AB48+'[3]NOP SD NEGERI '!AB48+'[3]DES SD NEGERI '!AB48</f>
        <v>22150000</v>
      </c>
      <c r="AC48" s="39">
        <f>'[3]SEM 1 SD NEGERI'!AC48+'[3]JULI SD NEGERI'!AC48+'[3]AGUSTUS SD NEGERI '!AC48+'[3]SEPTEMBER SD NEGERI  '!AC48+'[3]OKTO SD NEGERI '!AC48+'[3]NOP SD NEGERI '!AC48+'[3]DES SD NEGERI '!AC48</f>
        <v>0</v>
      </c>
      <c r="AD48" s="39">
        <f>'[3]SEM 1 SD NEGERI'!AD48+'[3]JULI SD NEGERI'!AD48+'[3]AGUSTUS SD NEGERI '!AD48+'[3]SEPTEMBER SD NEGERI  '!AD48+'[3]OKTO SD NEGERI '!AD48+'[3]NOP SD NEGERI '!AD48+'[3]DES SD NEGERI '!AD48</f>
        <v>0</v>
      </c>
      <c r="AE48" s="39">
        <f>'[3]SEM 1 SD NEGERI'!AE48+'[3]JULI SD NEGERI'!AE48+'[3]AGUSTUS SD NEGERI '!AE48+'[3]SEPTEMBER SD NEGERI  '!AE48+'[3]OKTO SD NEGERI '!AE48+'[3]NOP SD NEGERI '!AE48+'[3]DES SD NEGERI '!AE48</f>
        <v>138576000</v>
      </c>
      <c r="AF48" s="39">
        <f t="shared" si="6"/>
        <v>160726000</v>
      </c>
      <c r="AG48" s="39">
        <f>'[3]SEM 1 SD NEGERI'!AG48+'[3]JULI SD NEGERI'!AG48+'[3]AGUSTUS SD NEGERI '!AG48+'[3]SEPTEMBER SD NEGERI  '!AG48+'[3]OKTO SD NEGERI '!AG48+'[3]NOP SD NEGERI '!AG48+'[3]DES SD NEGERI '!AG48</f>
        <v>11572000</v>
      </c>
      <c r="AH48" s="39">
        <f>'[3]SEM 1 SD NEGERI'!AH48+'[3]JULI SD NEGERI'!AH48+'[3]AGUSTUS SD NEGERI '!AH48+'[3]SEPTEMBER SD NEGERI  '!AH48+'[3]OKTO SD NEGERI '!AH48+'[3]NOP SD NEGERI '!AH48+'[3]DES SD NEGERI '!AH48</f>
        <v>0</v>
      </c>
      <c r="AI48" s="39">
        <f>'[3]SEM 1 SD NEGERI'!AI48+'[3]JULI SD NEGERI'!AI48+'[3]AGUSTUS SD NEGERI '!AI48+'[3]SEPTEMBER SD NEGERI  '!AI48+'[3]OKTO SD NEGERI '!AI48+'[3]NOP SD NEGERI '!AI48+'[3]DES SD NEGERI '!AI48</f>
        <v>0</v>
      </c>
      <c r="AJ48" s="39">
        <f t="shared" si="7"/>
        <v>11572000</v>
      </c>
      <c r="AK48" s="39">
        <f>'[3]SEM 1 SD NEGERI'!AK48+'[3]JULI SD NEGERI'!AK48+'[3]AGUSTUS SD NEGERI '!AK48+'[3]SEPTEMBER SD NEGERI  '!AK48+'[3]OKTO SD NEGERI '!AK48+'[3]NOP SD NEGERI '!AK48+'[3]DES SD NEGERI '!AK48</f>
        <v>221470800</v>
      </c>
      <c r="AL48" s="39">
        <f>'[3]SEM 1 SD NEGERI'!AL48+'[3]JULI SD NEGERI'!AL48+'[3]AGUSTUS SD NEGERI '!AL48+'[3]SEPTEMBER SD NEGERI  '!AL48+'[3]OKTO SD NEGERI '!AL48+'[3]NOP SD NEGERI '!AL48+'[3]DES SD NEGERI '!AL48</f>
        <v>272801200</v>
      </c>
      <c r="AM48" s="39">
        <f>'[3]SEM 1 SD NEGERI'!AM48+'[3]JULI SD NEGERI'!AM48+'[3]AGUSTUS SD NEGERI '!AM48+'[3]SEPTEMBER SD NEGERI  '!AM48+'[3]OKTO SD NEGERI '!AM48+'[3]NOP SD NEGERI '!AM48+'[3]DES SD NEGERI '!AM48</f>
        <v>7610000</v>
      </c>
      <c r="AN48" s="39">
        <f>'[3]SEM 1 SD NEGERI'!AN48+'[3]JULI SD NEGERI'!AN48+'[3]AGUSTUS SD NEGERI '!AN48+'[3]SEPTEMBER SD NEGERI  '!AN48+'[3]OKTO SD NEGERI '!AN48+'[3]NOP SD NEGERI '!AN48+'[3]DES SD NEGERI '!AN48</f>
        <v>52660000</v>
      </c>
      <c r="AO48" s="39">
        <f>'[3]SEM 1 SD NEGERI'!AO48+'[3]JULI SD NEGERI'!AO48+'[3]AGUSTUS SD NEGERI '!AO48+'[3]SEPTEMBER SD NEGERI  '!AO48+'[3]OKTO SD NEGERI '!AO48+'[3]NOP SD NEGERI '!AO48+'[3]DES SD NEGERI '!AO48</f>
        <v>0</v>
      </c>
      <c r="AP48" s="39">
        <f t="shared" si="8"/>
        <v>554542000</v>
      </c>
      <c r="AQ48" s="39">
        <f>'[3]DES SD NEGERI '!AQ48</f>
        <v>21464408</v>
      </c>
      <c r="AR48" s="39">
        <f>'[3]DES SD NEGERI '!AR48</f>
        <v>0</v>
      </c>
      <c r="AS48" s="39">
        <f>'[3]DES SD NEGERI '!AS48</f>
        <v>0</v>
      </c>
      <c r="AT48" s="39">
        <f>'[3]DES SD NEGERI '!AT48</f>
        <v>21464408</v>
      </c>
      <c r="AV48" s="5">
        <f t="shared" si="9"/>
        <v>21464407.998424158</v>
      </c>
      <c r="AW48" s="5">
        <f t="shared" si="10"/>
        <v>1.5758424997329712E-3</v>
      </c>
      <c r="AX48" s="5">
        <f t="shared" si="0"/>
        <v>0</v>
      </c>
      <c r="AY48" s="5">
        <f t="shared" si="1"/>
        <v>0</v>
      </c>
      <c r="AZ48" s="5">
        <f t="shared" si="11"/>
        <v>0</v>
      </c>
      <c r="BA48" s="5">
        <f t="shared" si="12"/>
        <v>0</v>
      </c>
      <c r="BB48">
        <v>43560000</v>
      </c>
      <c r="BC48">
        <v>60040000</v>
      </c>
      <c r="BD48" s="5">
        <f t="shared" si="2"/>
        <v>9838000</v>
      </c>
      <c r="BF48" s="5">
        <f t="shared" si="13"/>
        <v>33722000</v>
      </c>
      <c r="BG48" s="8">
        <f t="shared" si="14"/>
        <v>-78536000</v>
      </c>
      <c r="BH48" s="5">
        <f t="shared" si="15"/>
        <v>0</v>
      </c>
      <c r="BJ48" s="5">
        <f t="shared" si="16"/>
        <v>-1.5758275985717773E-3</v>
      </c>
      <c r="BL48" s="5">
        <f t="shared" si="17"/>
        <v>78536000</v>
      </c>
      <c r="BN48" s="4">
        <f>'[3]SEM 1 SD NEGERI'!AB48</f>
        <v>3900000</v>
      </c>
      <c r="BO48" s="4">
        <f>'[3]SEM 1 SD NEGERI'!AG48</f>
        <v>3760000</v>
      </c>
      <c r="BP48" s="4"/>
      <c r="BQ48" s="4">
        <f>'[3]SEM 1 SD NEGERI'!AE48</f>
        <v>60040000</v>
      </c>
      <c r="BR48" s="4"/>
      <c r="BS48" s="4">
        <f t="shared" si="18"/>
        <v>67700000</v>
      </c>
      <c r="BU48" s="59">
        <v>18250000</v>
      </c>
      <c r="BV48" s="59">
        <v>7812000</v>
      </c>
      <c r="BW48" s="59"/>
      <c r="BX48" s="59">
        <v>78536000</v>
      </c>
      <c r="BY48" s="38"/>
      <c r="BZ48" s="60">
        <f t="shared" si="19"/>
        <v>104598000</v>
      </c>
      <c r="CB48" s="5">
        <f t="shared" si="20"/>
        <v>18250000</v>
      </c>
      <c r="CC48" s="5">
        <f t="shared" si="21"/>
        <v>7812000</v>
      </c>
      <c r="CE48" s="5">
        <f t="shared" si="22"/>
        <v>78536000</v>
      </c>
      <c r="CG48" s="2">
        <f t="shared" si="23"/>
        <v>104598000</v>
      </c>
      <c r="CH48" s="2">
        <f t="shared" si="24"/>
        <v>0</v>
      </c>
      <c r="CJ48" s="2">
        <f t="shared" si="25"/>
        <v>172298000</v>
      </c>
      <c r="CK48" s="2">
        <f t="shared" si="26"/>
        <v>0</v>
      </c>
    </row>
    <row r="49" spans="1:89" ht="25.15" customHeight="1" x14ac:dyDescent="0.25">
      <c r="A49" s="56">
        <v>42</v>
      </c>
      <c r="B49" s="57" t="s">
        <v>108</v>
      </c>
      <c r="C49" s="40">
        <v>210835</v>
      </c>
      <c r="D49" s="40"/>
      <c r="E49" s="40">
        <v>0</v>
      </c>
      <c r="F49" s="39">
        <f>'[3]SEM 1 SD NEGERI'!F49+'[3]JULI SD NEGERI'!F49+'[3]AGUSTUS SD NEGERI '!F49+'[3]SEPTEMBER SD NEGERI  '!F49+'[3]OKTO SD NEGERI '!F49+'[3]NOP SD NEGERI '!F49+'[3]DES SD NEGERI '!F49</f>
        <v>211575000</v>
      </c>
      <c r="G49" s="39">
        <f>'[3]SEM 1 SD NEGERI'!G49+'[3]JULI SD NEGERI'!G49+'[3]AGUSTUS SD NEGERI '!G49+'[3]SEPTEMBER SD NEGERI  '!G49+'[3]OKTO SD NEGERI '!G49+'[3]NOP SD NEGERI '!G49+'[3]DES SD NEGERI '!G49</f>
        <v>211575000</v>
      </c>
      <c r="H49" s="39">
        <f>'[3]SEM 1 SD NEGERI'!H49+'[3]JULI SD NEGERI'!H49+'[3]AGUSTUS SD NEGERI '!H49+'[3]SEPTEMBER SD NEGERI  '!H49+'[3]OKTO SD NEGERI '!H49+'[3]NOP SD NEGERI '!H49+'[3]DES SD NEGERI '!H49</f>
        <v>0</v>
      </c>
      <c r="I49" s="39">
        <f>'[3]SEM 1 SD NEGERI'!I49+'[3]JULI SD NEGERI'!I49+'[3]AGUSTUS SD NEGERI '!I49+'[3]SEPTEMBER SD NEGERI  '!I49+'[3]OKTO SD NEGERI '!I49+'[3]NOP SD NEGERI '!I49+'[3]DES SD NEGERI '!I49</f>
        <v>0</v>
      </c>
      <c r="J49" s="39">
        <f>'[3]SEM 1 SD NEGERI'!J49+'[3]JULI SD NEGERI'!J49+'[3]AGUSTUS SD NEGERI '!J49+'[3]SEPTEMBER SD NEGERI  '!J49+'[3]OKTO SD NEGERI '!J49+'[3]NOP SD NEGERI '!J49+'[3]DES SD NEGERI '!J49</f>
        <v>0</v>
      </c>
      <c r="K49" s="39">
        <f>'[3]SEM 1 SD NEGERI'!K49+'[3]JULI SD NEGERI'!K49+'[3]AGUSTUS SD NEGERI '!K49+'[3]SEPTEMBER SD NEGERI  '!K49+'[3]OKTO SD NEGERI '!K49+'[3]NOP SD NEGERI '!K49+'[3]DES SD NEGERI '!K49</f>
        <v>0</v>
      </c>
      <c r="L49" s="39">
        <f t="shared" si="3"/>
        <v>423360835</v>
      </c>
      <c r="M49" s="39">
        <f>'[3]SEM 1 SD NEGERI'!M49+'[3]JULI SD NEGERI'!M49+'[3]AGUSTUS SD NEGERI '!M49+'[3]SEPTEMBER SD NEGERI  '!M49+'[3]OKTO SD NEGERI '!M49+'[3]NOP SD NEGERI '!M49+'[3]DES SD NEGERI '!M49</f>
        <v>0</v>
      </c>
      <c r="N49" s="39">
        <f>'[3]SEM 1 SD NEGERI'!N49+'[3]JULI SD NEGERI'!N49+'[3]AGUSTUS SD NEGERI '!N49+'[3]SEPTEMBER SD NEGERI  '!N49+'[3]OKTO SD NEGERI '!N49+'[3]NOP SD NEGERI '!N49+'[3]DES SD NEGERI '!N49</f>
        <v>140655</v>
      </c>
      <c r="O49" s="39">
        <f>'[3]SEM 1 SD NEGERI'!O49+'[3]JULI SD NEGERI'!O49+'[3]AGUSTUS SD NEGERI '!O49+'[3]SEPTEMBER SD NEGERI  '!O49+'[3]OKTO SD NEGERI '!O49+'[3]NOP SD NEGERI '!O49+'[3]DES SD NEGERI '!O49</f>
        <v>140655</v>
      </c>
      <c r="P49" s="39">
        <f t="shared" si="4"/>
        <v>423150000</v>
      </c>
      <c r="Q49" s="39">
        <f>'[3]SEM 1 SD NEGERI'!Q49+'[3]JULI SD NEGERI'!Q49+'[3]AGUSTUS SD NEGERI '!Q49+'[3]SEPTEMBER SD NEGERI  '!Q49+'[3]OKTO SD NEGERI '!Q49+'[3]NOP SD NEGERI '!Q49+'[3]DES SD NEGERI '!Q49</f>
        <v>0</v>
      </c>
      <c r="R49" s="39">
        <f>'[3]SEM 1 SD NEGERI'!R49+'[3]JULI SD NEGERI'!R49+'[3]AGUSTUS SD NEGERI '!R49+'[3]SEPTEMBER SD NEGERI  '!R49+'[3]OKTO SD NEGERI '!R49+'[3]NOP SD NEGERI '!R49+'[3]DES SD NEGERI '!R49</f>
        <v>337257200</v>
      </c>
      <c r="S49" s="39">
        <f>'[3]SEM 1 SD NEGERI'!S49+'[3]JULI SD NEGERI'!S49+'[3]AGUSTUS SD NEGERI '!S49+'[3]SEPTEMBER SD NEGERI  '!S49+'[3]OKTO SD NEGERI '!S49+'[3]NOP SD NEGERI '!S49+'[3]DES SD NEGERI '!S49</f>
        <v>0</v>
      </c>
      <c r="T49" s="39">
        <f>'[3]SEM 1 SD NEGERI'!T49+'[3]JULI SD NEGERI'!T49+'[3]AGUSTUS SD NEGERI '!T49+'[3]SEPTEMBER SD NEGERI  '!T49+'[3]OKTO SD NEGERI '!T49+'[3]NOP SD NEGERI '!T49+'[3]DES SD NEGERI '!T49</f>
        <v>0</v>
      </c>
      <c r="U49" s="39">
        <f>'[3]SEM 1 SD NEGERI'!U49+'[3]JULI SD NEGERI'!U49+'[3]AGUSTUS SD NEGERI '!U49+'[3]SEPTEMBER SD NEGERI  '!U49+'[3]OKTO SD NEGERI '!U49+'[3]NOP SD NEGERI '!U49+'[3]DES SD NEGERI '!U49</f>
        <v>85892800</v>
      </c>
      <c r="V49" s="39">
        <f>'[3]SEM 1 SD NEGERI'!V49+'[3]JULI SD NEGERI'!V49+'[3]AGUSTUS SD NEGERI '!V49+'[3]SEPTEMBER SD NEGERI  '!V49+'[3]OKTO SD NEGERI '!V49+'[3]NOP SD NEGERI '!V49+'[3]DES SD NEGERI '!V49</f>
        <v>0</v>
      </c>
      <c r="W49" s="39">
        <f>'[3]SEM 1 SD NEGERI'!W49+'[3]JULI SD NEGERI'!W49+'[3]AGUSTUS SD NEGERI '!W49+'[3]SEPTEMBER SD NEGERI  '!W49+'[3]OKTO SD NEGERI '!W49+'[3]NOP SD NEGERI '!W49+'[3]DES SD NEGERI '!W49</f>
        <v>0</v>
      </c>
      <c r="X49" s="39">
        <f t="shared" si="5"/>
        <v>423150000</v>
      </c>
      <c r="Y49" s="39">
        <f>'[3]SEM 1 SD NEGERI'!Y49+'[3]JULI SD NEGERI'!Y49+'[3]AGUSTUS SD NEGERI '!Y49+'[3]SEPTEMBER SD NEGERI  '!Y49+'[3]OKTO SD NEGERI '!Y49+'[3]NOP SD NEGERI '!Y49+'[3]DES SD NEGERI '!Y49</f>
        <v>14105677</v>
      </c>
      <c r="Z49" s="39">
        <f>'[3]SEM 1 SD NEGERI'!Z49+'[3]JULI SD NEGERI'!Z49+'[3]AGUSTUS SD NEGERI '!Z49+'[3]SEPTEMBER SD NEGERI  '!Z49+'[3]OKTO SD NEGERI '!Z49+'[3]NOP SD NEGERI '!Z49+'[3]DES SD NEGERI '!Z49</f>
        <v>14105677</v>
      </c>
      <c r="AA49" s="39">
        <f>'[3]SEM 1 SD NEGERI'!AA49+'[3]JULI SD NEGERI'!AA49+'[3]AGUSTUS SD NEGERI '!AA49+'[3]SEPTEMBER SD NEGERI  '!AA49+'[3]OKTO SD NEGERI '!AA49+'[3]NOP SD NEGERI '!AA49+'[3]DES SD NEGERI '!AA49</f>
        <v>0</v>
      </c>
      <c r="AB49" s="39">
        <f>'[3]SEM 1 SD NEGERI'!AB49+'[3]JULI SD NEGERI'!AB49+'[3]AGUSTUS SD NEGERI '!AB49+'[3]SEPTEMBER SD NEGERI  '!AB49+'[3]OKTO SD NEGERI '!AB49+'[3]NOP SD NEGERI '!AB49+'[3]DES SD NEGERI '!AB49</f>
        <v>11900000</v>
      </c>
      <c r="AC49" s="39">
        <f>'[3]SEM 1 SD NEGERI'!AC49+'[3]JULI SD NEGERI'!AC49+'[3]AGUSTUS SD NEGERI '!AC49+'[3]SEPTEMBER SD NEGERI  '!AC49+'[3]OKTO SD NEGERI '!AC49+'[3]NOP SD NEGERI '!AC49+'[3]DES SD NEGERI '!AC49</f>
        <v>0</v>
      </c>
      <c r="AD49" s="39">
        <f>'[3]SEM 1 SD NEGERI'!AD49+'[3]JULI SD NEGERI'!AD49+'[3]AGUSTUS SD NEGERI '!AD49+'[3]SEPTEMBER SD NEGERI  '!AD49+'[3]OKTO SD NEGERI '!AD49+'[3]NOP SD NEGERI '!AD49+'[3]DES SD NEGERI '!AD49</f>
        <v>0</v>
      </c>
      <c r="AE49" s="39">
        <f>'[3]SEM 1 SD NEGERI'!AE49+'[3]JULI SD NEGERI'!AE49+'[3]AGUSTUS SD NEGERI '!AE49+'[3]SEPTEMBER SD NEGERI  '!AE49+'[3]OKTO SD NEGERI '!AE49+'[3]NOP SD NEGERI '!AE49+'[3]DES SD NEGERI '!AE49</f>
        <v>55242800</v>
      </c>
      <c r="AF49" s="39">
        <f t="shared" si="6"/>
        <v>67142800</v>
      </c>
      <c r="AG49" s="39">
        <f>'[3]SEM 1 SD NEGERI'!AG49+'[3]JULI SD NEGERI'!AG49+'[3]AGUSTUS SD NEGERI '!AG49+'[3]SEPTEMBER SD NEGERI  '!AG49+'[3]OKTO SD NEGERI '!AG49+'[3]NOP SD NEGERI '!AG49+'[3]DES SD NEGERI '!AG49</f>
        <v>18750000</v>
      </c>
      <c r="AH49" s="39">
        <f>'[3]SEM 1 SD NEGERI'!AH49+'[3]JULI SD NEGERI'!AH49+'[3]AGUSTUS SD NEGERI '!AH49+'[3]SEPTEMBER SD NEGERI  '!AH49+'[3]OKTO SD NEGERI '!AH49+'[3]NOP SD NEGERI '!AH49+'[3]DES SD NEGERI '!AH49</f>
        <v>0</v>
      </c>
      <c r="AI49" s="39">
        <f>'[3]SEM 1 SD NEGERI'!AI49+'[3]JULI SD NEGERI'!AI49+'[3]AGUSTUS SD NEGERI '!AI49+'[3]SEPTEMBER SD NEGERI  '!AI49+'[3]OKTO SD NEGERI '!AI49+'[3]NOP SD NEGERI '!AI49+'[3]DES SD NEGERI '!AI49</f>
        <v>0</v>
      </c>
      <c r="AJ49" s="39">
        <f t="shared" si="7"/>
        <v>18750000</v>
      </c>
      <c r="AK49" s="39">
        <f>'[3]SEM 1 SD NEGERI'!AK49+'[3]JULI SD NEGERI'!AK49+'[3]AGUSTUS SD NEGERI '!AK49+'[3]SEPTEMBER SD NEGERI  '!AK49+'[3]OKTO SD NEGERI '!AK49+'[3]NOP SD NEGERI '!AK49+'[3]DES SD NEGERI '!AK49</f>
        <v>87549181</v>
      </c>
      <c r="AL49" s="39">
        <f>'[3]SEM 1 SD NEGERI'!AL49+'[3]JULI SD NEGERI'!AL49+'[3]AGUSTUS SD NEGERI '!AL49+'[3]SEPTEMBER SD NEGERI  '!AL49+'[3]OKTO SD NEGERI '!AL49+'[3]NOP SD NEGERI '!AL49+'[3]DES SD NEGERI '!AL49</f>
        <v>193243725</v>
      </c>
      <c r="AM49" s="39">
        <f>'[3]SEM 1 SD NEGERI'!AM49+'[3]JULI SD NEGERI'!AM49+'[3]AGUSTUS SD NEGERI '!AM49+'[3]SEPTEMBER SD NEGERI  '!AM49+'[3]OKTO SD NEGERI '!AM49+'[3]NOP SD NEGERI '!AM49+'[3]DES SD NEGERI '!AM49</f>
        <v>13460000</v>
      </c>
      <c r="AN49" s="39">
        <f>'[3]SEM 1 SD NEGERI'!AN49+'[3]JULI SD NEGERI'!AN49+'[3]AGUSTUS SD NEGERI '!AN49+'[3]SEPTEMBER SD NEGERI  '!AN49+'[3]OKTO SD NEGERI '!AN49+'[3]NOP SD NEGERI '!AN49+'[3]DES SD NEGERI '!AN49</f>
        <v>43004294</v>
      </c>
      <c r="AO49" s="39">
        <f>'[3]SEM 1 SD NEGERI'!AO49+'[3]JULI SD NEGERI'!AO49+'[3]AGUSTUS SD NEGERI '!AO49+'[3]SEPTEMBER SD NEGERI  '!AO49+'[3]OKTO SD NEGERI '!AO49+'[3]NOP SD NEGERI '!AO49+'[3]DES SD NEGERI '!AO49</f>
        <v>0</v>
      </c>
      <c r="AP49" s="39">
        <f t="shared" si="8"/>
        <v>337257200</v>
      </c>
      <c r="AQ49" s="39">
        <f>'[3]DES SD NEGERI '!AQ49</f>
        <v>210835</v>
      </c>
      <c r="AR49" s="39">
        <f>'[3]DES SD NEGERI '!AR49</f>
        <v>0</v>
      </c>
      <c r="AS49" s="39">
        <f>'[3]DES SD NEGERI '!AS49</f>
        <v>0</v>
      </c>
      <c r="AT49" s="39">
        <f>'[3]DES SD NEGERI '!AT49</f>
        <v>210835</v>
      </c>
      <c r="AV49" s="5">
        <f t="shared" si="9"/>
        <v>210835</v>
      </c>
      <c r="AW49" s="5">
        <f t="shared" si="10"/>
        <v>0</v>
      </c>
      <c r="AX49" s="5">
        <f t="shared" si="0"/>
        <v>0</v>
      </c>
      <c r="AY49" s="5">
        <f t="shared" si="1"/>
        <v>0</v>
      </c>
      <c r="AZ49" s="5">
        <f t="shared" si="11"/>
        <v>0</v>
      </c>
      <c r="BA49" s="5">
        <f t="shared" si="12"/>
        <v>0</v>
      </c>
      <c r="BB49">
        <v>30650000</v>
      </c>
      <c r="BC49">
        <v>55242800</v>
      </c>
      <c r="BD49" s="5">
        <f t="shared" si="2"/>
        <v>0</v>
      </c>
      <c r="BF49" s="5">
        <f t="shared" si="13"/>
        <v>30650000</v>
      </c>
      <c r="BG49" s="8">
        <f t="shared" si="14"/>
        <v>0</v>
      </c>
      <c r="BH49" s="5">
        <f t="shared" si="15"/>
        <v>0</v>
      </c>
      <c r="BJ49" s="5">
        <f t="shared" si="16"/>
        <v>0</v>
      </c>
      <c r="BL49" s="5">
        <f t="shared" si="17"/>
        <v>0</v>
      </c>
      <c r="BN49" s="4">
        <f>'[3]SEM 1 SD NEGERI'!AB49</f>
        <v>0</v>
      </c>
      <c r="BO49" s="4">
        <f>'[3]SEM 1 SD NEGERI'!AG49</f>
        <v>0</v>
      </c>
      <c r="BP49" s="4"/>
      <c r="BQ49" s="4">
        <f>'[3]SEM 1 SD NEGERI'!AE49</f>
        <v>36522000</v>
      </c>
      <c r="BR49" s="4"/>
      <c r="BS49" s="4">
        <f t="shared" si="18"/>
        <v>36522000</v>
      </c>
      <c r="BU49" s="74">
        <v>11900000</v>
      </c>
      <c r="BV49" s="105">
        <v>18750000</v>
      </c>
      <c r="BW49" s="105"/>
      <c r="BX49" s="106">
        <v>18720800</v>
      </c>
      <c r="BY49" s="38"/>
      <c r="BZ49" s="60">
        <f t="shared" si="19"/>
        <v>49370800</v>
      </c>
      <c r="CB49" s="5">
        <f t="shared" si="20"/>
        <v>11900000</v>
      </c>
      <c r="CC49" s="5">
        <f t="shared" si="21"/>
        <v>18750000</v>
      </c>
      <c r="CE49" s="5">
        <f t="shared" si="22"/>
        <v>18720800</v>
      </c>
      <c r="CG49" s="2">
        <f t="shared" si="23"/>
        <v>49370800</v>
      </c>
      <c r="CH49" s="2">
        <f t="shared" si="24"/>
        <v>0</v>
      </c>
      <c r="CJ49" s="2">
        <f t="shared" si="25"/>
        <v>85892800</v>
      </c>
      <c r="CK49" s="2">
        <f t="shared" si="26"/>
        <v>0</v>
      </c>
    </row>
    <row r="50" spans="1:89" ht="25.15" customHeight="1" x14ac:dyDescent="0.25">
      <c r="A50" s="56">
        <v>43</v>
      </c>
      <c r="B50" s="57" t="s">
        <v>109</v>
      </c>
      <c r="C50" s="40">
        <v>98577</v>
      </c>
      <c r="D50" s="40"/>
      <c r="E50" s="40">
        <v>4752418</v>
      </c>
      <c r="F50" s="39">
        <f>'[3]SEM 1 SD NEGERI'!F50+'[3]JULI SD NEGERI'!F50+'[3]AGUSTUS SD NEGERI '!F50+'[3]SEPTEMBER SD NEGERI  '!F50+'[3]OKTO SD NEGERI '!F50+'[3]NOP SD NEGERI '!F50+'[3]DES SD NEGERI '!F50</f>
        <v>103285000</v>
      </c>
      <c r="G50" s="39">
        <f>'[3]SEM 1 SD NEGERI'!G50+'[3]JULI SD NEGERI'!G50+'[3]AGUSTUS SD NEGERI '!G50+'[3]SEPTEMBER SD NEGERI  '!G50+'[3]OKTO SD NEGERI '!G50+'[3]NOP SD NEGERI '!G50+'[3]DES SD NEGERI '!G50</f>
        <v>103285000</v>
      </c>
      <c r="H50" s="39">
        <f>'[3]SEM 1 SD NEGERI'!H50+'[3]JULI SD NEGERI'!H50+'[3]AGUSTUS SD NEGERI '!H50+'[3]SEPTEMBER SD NEGERI  '!H50+'[3]OKTO SD NEGERI '!H50+'[3]NOP SD NEGERI '!H50+'[3]DES SD NEGERI '!H50</f>
        <v>0</v>
      </c>
      <c r="I50" s="39">
        <f>'[3]SEM 1 SD NEGERI'!I50+'[3]JULI SD NEGERI'!I50+'[3]AGUSTUS SD NEGERI '!I50+'[3]SEPTEMBER SD NEGERI  '!I50+'[3]OKTO SD NEGERI '!I50+'[3]NOP SD NEGERI '!I50+'[3]DES SD NEGERI '!I50</f>
        <v>0</v>
      </c>
      <c r="J50" s="39">
        <f>'[3]SEM 1 SD NEGERI'!J50+'[3]JULI SD NEGERI'!J50+'[3]AGUSTUS SD NEGERI '!J50+'[3]SEPTEMBER SD NEGERI  '!J50+'[3]OKTO SD NEGERI '!J50+'[3]NOP SD NEGERI '!J50+'[3]DES SD NEGERI '!J50</f>
        <v>0</v>
      </c>
      <c r="K50" s="39">
        <f>'[3]SEM 1 SD NEGERI'!K50+'[3]JULI SD NEGERI'!K50+'[3]AGUSTUS SD NEGERI '!K50+'[3]SEPTEMBER SD NEGERI  '!K50+'[3]OKTO SD NEGERI '!K50+'[3]NOP SD NEGERI '!K50+'[3]DES SD NEGERI '!K50</f>
        <v>0</v>
      </c>
      <c r="L50" s="39">
        <f t="shared" si="3"/>
        <v>211420995</v>
      </c>
      <c r="M50" s="39">
        <f>'[3]SEM 1 SD NEGERI'!M50+'[3]JULI SD NEGERI'!M50+'[3]AGUSTUS SD NEGERI '!M50+'[3]SEPTEMBER SD NEGERI  '!M50+'[3]OKTO SD NEGERI '!M50+'[3]NOP SD NEGERI '!M50+'[3]DES SD NEGERI '!M50</f>
        <v>0</v>
      </c>
      <c r="N50" s="39">
        <f>'[3]SEM 1 SD NEGERI'!N50+'[3]JULI SD NEGERI'!N50+'[3]AGUSTUS SD NEGERI '!N50+'[3]SEPTEMBER SD NEGERI  '!N50+'[3]OKTO SD NEGERI '!N50+'[3]NOP SD NEGERI '!N50+'[3]DES SD NEGERI '!N50</f>
        <v>33490</v>
      </c>
      <c r="O50" s="39">
        <f>'[3]SEM 1 SD NEGERI'!O50+'[3]JULI SD NEGERI'!O50+'[3]AGUSTUS SD NEGERI '!O50+'[3]SEPTEMBER SD NEGERI  '!O50+'[3]OKTO SD NEGERI '!O50+'[3]NOP SD NEGERI '!O50+'[3]DES SD NEGERI '!O50</f>
        <v>33490</v>
      </c>
      <c r="P50" s="39">
        <f t="shared" si="4"/>
        <v>206570000</v>
      </c>
      <c r="Q50" s="39">
        <f>'[3]SEM 1 SD NEGERI'!Q50+'[3]JULI SD NEGERI'!Q50+'[3]AGUSTUS SD NEGERI '!Q50+'[3]SEPTEMBER SD NEGERI  '!Q50+'[3]OKTO SD NEGERI '!Q50+'[3]NOP SD NEGERI '!Q50+'[3]DES SD NEGERI '!Q50</f>
        <v>0</v>
      </c>
      <c r="R50" s="39">
        <f>'[3]SEM 1 SD NEGERI'!R50+'[3]JULI SD NEGERI'!R50+'[3]AGUSTUS SD NEGERI '!R50+'[3]SEPTEMBER SD NEGERI  '!R50+'[3]OKTO SD NEGERI '!R50+'[3]NOP SD NEGERI '!R50+'[3]DES SD NEGERI '!R50</f>
        <v>182400700</v>
      </c>
      <c r="S50" s="39">
        <f>'[3]SEM 1 SD NEGERI'!S50+'[3]JULI SD NEGERI'!S50+'[3]AGUSTUS SD NEGERI '!S50+'[3]SEPTEMBER SD NEGERI  '!S50+'[3]OKTO SD NEGERI '!S50+'[3]NOP SD NEGERI '!S50+'[3]DES SD NEGERI '!S50</f>
        <v>0</v>
      </c>
      <c r="T50" s="39">
        <f>'[3]SEM 1 SD NEGERI'!T50+'[3]JULI SD NEGERI'!T50+'[3]AGUSTUS SD NEGERI '!T50+'[3]SEPTEMBER SD NEGERI  '!T50+'[3]OKTO SD NEGERI '!T50+'[3]NOP SD NEGERI '!T50+'[3]DES SD NEGERI '!T50</f>
        <v>0</v>
      </c>
      <c r="U50" s="39">
        <f>'[3]SEM 1 SD NEGERI'!U50+'[3]JULI SD NEGERI'!U50+'[3]AGUSTUS SD NEGERI '!U50+'[3]SEPTEMBER SD NEGERI  '!U50+'[3]OKTO SD NEGERI '!U50+'[3]NOP SD NEGERI '!U50+'[3]DES SD NEGERI '!U50</f>
        <v>24169300</v>
      </c>
      <c r="V50" s="39">
        <f>'[3]SEM 1 SD NEGERI'!V50+'[3]JULI SD NEGERI'!V50+'[3]AGUSTUS SD NEGERI '!V50+'[3]SEPTEMBER SD NEGERI  '!V50+'[3]OKTO SD NEGERI '!V50+'[3]NOP SD NEGERI '!V50+'[3]DES SD NEGERI '!V50</f>
        <v>0</v>
      </c>
      <c r="W50" s="39">
        <f>'[3]SEM 1 SD NEGERI'!W50+'[3]JULI SD NEGERI'!W50+'[3]AGUSTUS SD NEGERI '!W50+'[3]SEPTEMBER SD NEGERI  '!W50+'[3]OKTO SD NEGERI '!W50+'[3]NOP SD NEGERI '!W50+'[3]DES SD NEGERI '!W50</f>
        <v>0</v>
      </c>
      <c r="X50" s="39">
        <f t="shared" si="5"/>
        <v>206570000</v>
      </c>
      <c r="Y50" s="39">
        <f>'[3]SEM 1 SD NEGERI'!Y50+'[3]JULI SD NEGERI'!Y50+'[3]AGUSTUS SD NEGERI '!Y50+'[3]SEPTEMBER SD NEGERI  '!Y50+'[3]OKTO SD NEGERI '!Y50+'[3]NOP SD NEGERI '!Y50+'[3]DES SD NEGERI '!Y50</f>
        <v>9305053</v>
      </c>
      <c r="Z50" s="39">
        <f>'[3]SEM 1 SD NEGERI'!Z50+'[3]JULI SD NEGERI'!Z50+'[3]AGUSTUS SD NEGERI '!Z50+'[3]SEPTEMBER SD NEGERI  '!Z50+'[3]OKTO SD NEGERI '!Z50+'[3]NOP SD NEGERI '!Z50+'[3]DES SD NEGERI '!Z50</f>
        <v>14057471</v>
      </c>
      <c r="AA50" s="39">
        <f>'[3]SEM 1 SD NEGERI'!AA50+'[3]JULI SD NEGERI'!AA50+'[3]AGUSTUS SD NEGERI '!AA50+'[3]SEPTEMBER SD NEGERI  '!AA50+'[3]OKTO SD NEGERI '!AA50+'[3]NOP SD NEGERI '!AA50+'[3]DES SD NEGERI '!AA50</f>
        <v>0</v>
      </c>
      <c r="AB50" s="39">
        <f>'[3]SEM 1 SD NEGERI'!AB50+'[3]JULI SD NEGERI'!AB50+'[3]AGUSTUS SD NEGERI '!AB50+'[3]SEPTEMBER SD NEGERI  '!AB50+'[3]OKTO SD NEGERI '!AB50+'[3]NOP SD NEGERI '!AB50+'[3]DES SD NEGERI '!AB50</f>
        <v>8100000</v>
      </c>
      <c r="AC50" s="39">
        <f>'[3]SEM 1 SD NEGERI'!AC50+'[3]JULI SD NEGERI'!AC50+'[3]AGUSTUS SD NEGERI '!AC50+'[3]SEPTEMBER SD NEGERI  '!AC50+'[3]OKTO SD NEGERI '!AC50+'[3]NOP SD NEGERI '!AC50+'[3]DES SD NEGERI '!AC50</f>
        <v>0</v>
      </c>
      <c r="AD50" s="39">
        <f>'[3]SEM 1 SD NEGERI'!AD50+'[3]JULI SD NEGERI'!AD50+'[3]AGUSTUS SD NEGERI '!AD50+'[3]SEPTEMBER SD NEGERI  '!AD50+'[3]OKTO SD NEGERI '!AD50+'[3]NOP SD NEGERI '!AD50+'[3]DES SD NEGERI '!AD50</f>
        <v>0</v>
      </c>
      <c r="AE50" s="39">
        <f>'[3]SEM 1 SD NEGERI'!AE50+'[3]JULI SD NEGERI'!AE50+'[3]AGUSTUS SD NEGERI '!AE50+'[3]SEPTEMBER SD NEGERI  '!AE50+'[3]OKTO SD NEGERI '!AE50+'[3]NOP SD NEGERI '!AE50+'[3]DES SD NEGERI '!AE50</f>
        <v>14569300</v>
      </c>
      <c r="AF50" s="39">
        <f t="shared" si="6"/>
        <v>22669300</v>
      </c>
      <c r="AG50" s="39">
        <f>'[3]SEM 1 SD NEGERI'!AG50+'[3]JULI SD NEGERI'!AG50+'[3]AGUSTUS SD NEGERI '!AG50+'[3]SEPTEMBER SD NEGERI  '!AG50+'[3]OKTO SD NEGERI '!AG50+'[3]NOP SD NEGERI '!AG50+'[3]DES SD NEGERI '!AG50</f>
        <v>1500000</v>
      </c>
      <c r="AH50" s="39">
        <f>'[3]SEM 1 SD NEGERI'!AH50+'[3]JULI SD NEGERI'!AH50+'[3]AGUSTUS SD NEGERI '!AH50+'[3]SEPTEMBER SD NEGERI  '!AH50+'[3]OKTO SD NEGERI '!AH50+'[3]NOP SD NEGERI '!AH50+'[3]DES SD NEGERI '!AH50</f>
        <v>0</v>
      </c>
      <c r="AI50" s="39">
        <f>'[3]SEM 1 SD NEGERI'!AI50+'[3]JULI SD NEGERI'!AI50+'[3]AGUSTUS SD NEGERI '!AI50+'[3]SEPTEMBER SD NEGERI  '!AI50+'[3]OKTO SD NEGERI '!AI50+'[3]NOP SD NEGERI '!AI50+'[3]DES SD NEGERI '!AI50</f>
        <v>0</v>
      </c>
      <c r="AJ50" s="39">
        <f t="shared" si="7"/>
        <v>1500000</v>
      </c>
      <c r="AK50" s="39">
        <f>'[3]SEM 1 SD NEGERI'!AK50+'[3]JULI SD NEGERI'!AK50+'[3]AGUSTUS SD NEGERI '!AK50+'[3]SEPTEMBER SD NEGERI  '!AK50+'[3]OKTO SD NEGERI '!AK50+'[3]NOP SD NEGERI '!AK50+'[3]DES SD NEGERI '!AK50</f>
        <v>120180700</v>
      </c>
      <c r="AL50" s="39">
        <f>'[3]SEM 1 SD NEGERI'!AL50+'[3]JULI SD NEGERI'!AL50+'[3]AGUSTUS SD NEGERI '!AL50+'[3]SEPTEMBER SD NEGERI  '!AL50+'[3]OKTO SD NEGERI '!AL50+'[3]NOP SD NEGERI '!AL50+'[3]DES SD NEGERI '!AL50</f>
        <v>57680000</v>
      </c>
      <c r="AM50" s="39">
        <f>'[3]SEM 1 SD NEGERI'!AM50+'[3]JULI SD NEGERI'!AM50+'[3]AGUSTUS SD NEGERI '!AM50+'[3]SEPTEMBER SD NEGERI  '!AM50+'[3]OKTO SD NEGERI '!AM50+'[3]NOP SD NEGERI '!AM50+'[3]DES SD NEGERI '!AM50</f>
        <v>4540000</v>
      </c>
      <c r="AN50" s="39">
        <f>'[3]SEM 1 SD NEGERI'!AN50+'[3]JULI SD NEGERI'!AN50+'[3]AGUSTUS SD NEGERI '!AN50+'[3]SEPTEMBER SD NEGERI  '!AN50+'[3]OKTO SD NEGERI '!AN50+'[3]NOP SD NEGERI '!AN50+'[3]DES SD NEGERI '!AN50</f>
        <v>0</v>
      </c>
      <c r="AO50" s="39">
        <f>'[3]SEM 1 SD NEGERI'!AO50+'[3]JULI SD NEGERI'!AO50+'[3]AGUSTUS SD NEGERI '!AO50+'[3]SEPTEMBER SD NEGERI  '!AO50+'[3]OKTO SD NEGERI '!AO50+'[3]NOP SD NEGERI '!AO50+'[3]DES SD NEGERI '!AO50</f>
        <v>0</v>
      </c>
      <c r="AP50" s="39">
        <f t="shared" si="8"/>
        <v>182400700</v>
      </c>
      <c r="AQ50" s="39">
        <f>'[3]DES SD NEGERI '!AQ50</f>
        <v>98577</v>
      </c>
      <c r="AR50" s="39">
        <f>'[3]DES SD NEGERI '!AR50</f>
        <v>0</v>
      </c>
      <c r="AS50" s="39">
        <f>'[3]DES SD NEGERI '!AS50</f>
        <v>0</v>
      </c>
      <c r="AT50" s="39">
        <f>'[3]DES SD NEGERI '!AT50</f>
        <v>98577</v>
      </c>
      <c r="AV50" s="5">
        <f t="shared" si="9"/>
        <v>98577</v>
      </c>
      <c r="AW50" s="5">
        <f t="shared" si="10"/>
        <v>0</v>
      </c>
      <c r="AX50" s="5">
        <f t="shared" si="0"/>
        <v>0</v>
      </c>
      <c r="AY50" s="5">
        <f t="shared" si="1"/>
        <v>0</v>
      </c>
      <c r="AZ50" s="5">
        <f t="shared" si="11"/>
        <v>0</v>
      </c>
      <c r="BA50" s="5">
        <f t="shared" si="12"/>
        <v>0</v>
      </c>
      <c r="BB50">
        <v>13610000</v>
      </c>
      <c r="BC50">
        <v>14569300</v>
      </c>
      <c r="BD50" s="5">
        <f t="shared" si="2"/>
        <v>4010000</v>
      </c>
      <c r="BF50" s="5">
        <f t="shared" si="13"/>
        <v>9600000</v>
      </c>
      <c r="BG50" s="8">
        <f t="shared" si="14"/>
        <v>0</v>
      </c>
      <c r="BH50" s="5">
        <f t="shared" si="15"/>
        <v>0</v>
      </c>
      <c r="BJ50" s="5">
        <f t="shared" si="16"/>
        <v>0</v>
      </c>
      <c r="BL50" s="5">
        <f t="shared" si="17"/>
        <v>0</v>
      </c>
      <c r="BN50" s="4">
        <f>'[3]SEM 1 SD NEGERI'!AB50</f>
        <v>7000000</v>
      </c>
      <c r="BO50" s="4">
        <f>'[3]SEM 1 SD NEGERI'!AG50</f>
        <v>500000</v>
      </c>
      <c r="BP50" s="4"/>
      <c r="BQ50" s="4">
        <f>'[3]SEM 1 SD NEGERI'!AE50</f>
        <v>14569300</v>
      </c>
      <c r="BR50" s="4"/>
      <c r="BS50" s="4">
        <f t="shared" si="18"/>
        <v>22069300</v>
      </c>
      <c r="BU50" s="74">
        <v>1100000</v>
      </c>
      <c r="BV50" s="107">
        <v>1000000</v>
      </c>
      <c r="BW50" s="108"/>
      <c r="BX50" s="109"/>
      <c r="BY50" s="38"/>
      <c r="BZ50" s="60">
        <f t="shared" si="19"/>
        <v>2100000</v>
      </c>
      <c r="CB50" s="5">
        <f t="shared" si="20"/>
        <v>1100000</v>
      </c>
      <c r="CC50" s="5">
        <f t="shared" si="21"/>
        <v>1000000</v>
      </c>
      <c r="CE50" s="5">
        <f t="shared" si="22"/>
        <v>0</v>
      </c>
      <c r="CG50" s="2">
        <f t="shared" si="23"/>
        <v>2100000</v>
      </c>
      <c r="CH50" s="2">
        <f t="shared" si="24"/>
        <v>0</v>
      </c>
      <c r="CJ50" s="2">
        <f t="shared" si="25"/>
        <v>24169300</v>
      </c>
      <c r="CK50" s="2">
        <f t="shared" si="26"/>
        <v>0</v>
      </c>
    </row>
    <row r="51" spans="1:89" s="73" customFormat="1" ht="24.75" customHeight="1" x14ac:dyDescent="0.25">
      <c r="A51" s="70">
        <v>44</v>
      </c>
      <c r="B51" s="71" t="s">
        <v>110</v>
      </c>
      <c r="C51" s="72">
        <v>1199923</v>
      </c>
      <c r="D51" s="72"/>
      <c r="E51" s="72"/>
      <c r="F51" s="63">
        <f>'[3]SEM 1 SD NEGERI'!F51+'[3]JULI SD NEGERI'!F51+'[3]AGUSTUS SD NEGERI '!F51+'[3]SEPTEMBER SD NEGERI  '!F51+'[3]OKTO SD NEGERI '!F51+'[3]NOP SD NEGERI '!F51+'[3]DES SD NEGERI '!F51</f>
        <v>162890000</v>
      </c>
      <c r="G51" s="63">
        <f>'[3]SEM 1 SD NEGERI'!G51+'[3]JULI SD NEGERI'!G51+'[3]AGUSTUS SD NEGERI '!G51+'[3]SEPTEMBER SD NEGERI  '!G51+'[3]OKTO SD NEGERI '!G51+'[3]NOP SD NEGERI '!G51+'[3]DES SD NEGERI '!G51</f>
        <v>162890000</v>
      </c>
      <c r="H51" s="63">
        <f>'[3]SEM 1 SD NEGERI'!H51+'[3]JULI SD NEGERI'!H51+'[3]AGUSTUS SD NEGERI '!H51+'[3]SEPTEMBER SD NEGERI  '!H51+'[3]OKTO SD NEGERI '!H51+'[3]NOP SD NEGERI '!H51+'[3]DES SD NEGERI '!H51</f>
        <v>0</v>
      </c>
      <c r="I51" s="39">
        <f>'[3]SEM 1 SD NEGERI'!I51+'[3]JULI SD NEGERI'!I51+'[3]AGUSTUS SD NEGERI '!I51+'[3]SEPTEMBER SD NEGERI  '!I51+'[3]OKTO SD NEGERI '!I51+'[3]NOP SD NEGERI '!I51+'[3]DES SD NEGERI '!I51</f>
        <v>0</v>
      </c>
      <c r="J51" s="63">
        <f>'[3]SEM 1 SD NEGERI'!J51+'[3]JULI SD NEGERI'!J51+'[3]AGUSTUS SD NEGERI '!J51+'[3]SEPTEMBER SD NEGERI  '!J51+'[3]OKTO SD NEGERI '!J51+'[3]NOP SD NEGERI '!J51+'[3]DES SD NEGERI '!J51</f>
        <v>0</v>
      </c>
      <c r="K51" s="63">
        <f>'[3]SEM 1 SD NEGERI'!K51+'[3]JULI SD NEGERI'!K51+'[3]AGUSTUS SD NEGERI '!K51+'[3]SEPTEMBER SD NEGERI  '!K51+'[3]OKTO SD NEGERI '!K51+'[3]NOP SD NEGERI '!K51+'[3]DES SD NEGERI '!K51</f>
        <v>0</v>
      </c>
      <c r="L51" s="63">
        <f t="shared" si="3"/>
        <v>326979923</v>
      </c>
      <c r="M51" s="63">
        <f>'[3]SEM 1 SD NEGERI'!M51+'[3]JULI SD NEGERI'!M51+'[3]AGUSTUS SD NEGERI '!M51+'[3]SEPTEMBER SD NEGERI  '!M51+'[3]OKTO SD NEGERI '!M51+'[3]NOP SD NEGERI '!M51+'[3]DES SD NEGERI '!M51</f>
        <v>0</v>
      </c>
      <c r="N51" s="63">
        <f>'[3]SEM 1 SD NEGERI'!N51+'[3]JULI SD NEGERI'!N51+'[3]AGUSTUS SD NEGERI '!N51+'[3]SEPTEMBER SD NEGERI  '!N51+'[3]OKTO SD NEGERI '!N51+'[3]NOP SD NEGERI '!N51+'[3]DES SD NEGERI '!N51</f>
        <v>142709</v>
      </c>
      <c r="O51" s="63">
        <f>'[3]SEM 1 SD NEGERI'!O51+'[3]JULI SD NEGERI'!O51+'[3]AGUSTUS SD NEGERI '!O51+'[3]SEPTEMBER SD NEGERI  '!O51+'[3]OKTO SD NEGERI '!O51+'[3]NOP SD NEGERI '!O51+'[3]DES SD NEGERI '!O51</f>
        <v>142709</v>
      </c>
      <c r="P51" s="63">
        <f t="shared" si="4"/>
        <v>325780000</v>
      </c>
      <c r="Q51" s="63">
        <f>'[3]SEM 1 SD NEGERI'!Q51+'[3]JULI SD NEGERI'!Q51+'[3]AGUSTUS SD NEGERI '!Q51+'[3]SEPTEMBER SD NEGERI  '!Q51+'[3]OKTO SD NEGERI '!Q51+'[3]NOP SD NEGERI '!Q51+'[3]DES SD NEGERI '!Q51</f>
        <v>0</v>
      </c>
      <c r="R51" s="63">
        <f>'[3]SEM 1 SD NEGERI'!R51+'[3]JULI SD NEGERI'!R51+'[3]AGUSTUS SD NEGERI '!R51+'[3]SEPTEMBER SD NEGERI  '!R51+'[3]OKTO SD NEGERI '!R51+'[3]NOP SD NEGERI '!R51+'[3]DES SD NEGERI '!R51</f>
        <v>252910718</v>
      </c>
      <c r="S51" s="63">
        <f>'[3]SEM 1 SD NEGERI'!S51+'[3]JULI SD NEGERI'!S51+'[3]AGUSTUS SD NEGERI '!S51+'[3]SEPTEMBER SD NEGERI  '!S51+'[3]OKTO SD NEGERI '!S51+'[3]NOP SD NEGERI '!S51+'[3]DES SD NEGERI '!S51</f>
        <v>0</v>
      </c>
      <c r="T51" s="39">
        <f>'[3]SEM 1 SD NEGERI'!T51+'[3]JULI SD NEGERI'!T51+'[3]AGUSTUS SD NEGERI '!T51+'[3]SEPTEMBER SD NEGERI  '!T51+'[3]OKTO SD NEGERI '!T51+'[3]NOP SD NEGERI '!T51+'[3]DES SD NEGERI '!T51</f>
        <v>0</v>
      </c>
      <c r="U51" s="63">
        <f>'[3]SEM 1 SD NEGERI'!U51+'[3]JULI SD NEGERI'!U51+'[3]AGUSTUS SD NEGERI '!U51+'[3]SEPTEMBER SD NEGERI  '!U51+'[3]OKTO SD NEGERI '!U51+'[3]NOP SD NEGERI '!U51+'[3]DES SD NEGERI '!U51</f>
        <v>72869282</v>
      </c>
      <c r="V51" s="63">
        <f>'[3]SEM 1 SD NEGERI'!V51+'[3]JULI SD NEGERI'!V51+'[3]AGUSTUS SD NEGERI '!V51+'[3]SEPTEMBER SD NEGERI  '!V51+'[3]OKTO SD NEGERI '!V51+'[3]NOP SD NEGERI '!V51+'[3]DES SD NEGERI '!V51</f>
        <v>0</v>
      </c>
      <c r="W51" s="63">
        <f>'[3]SEM 1 SD NEGERI'!W51+'[3]JULI SD NEGERI'!W51+'[3]AGUSTUS SD NEGERI '!W51+'[3]SEPTEMBER SD NEGERI  '!W51+'[3]OKTO SD NEGERI '!W51+'[3]NOP SD NEGERI '!W51+'[3]DES SD NEGERI '!W51</f>
        <v>0</v>
      </c>
      <c r="X51" s="63">
        <f t="shared" si="5"/>
        <v>325780000</v>
      </c>
      <c r="Y51" s="63">
        <f>'[3]SEM 1 SD NEGERI'!Y51+'[3]JULI SD NEGERI'!Y51+'[3]AGUSTUS SD NEGERI '!Y51+'[3]SEPTEMBER SD NEGERI  '!Y51+'[3]OKTO SD NEGERI '!Y51+'[3]NOP SD NEGERI '!Y51+'[3]DES SD NEGERI '!Y51</f>
        <v>13144296</v>
      </c>
      <c r="Z51" s="63">
        <f>'[3]SEM 1 SD NEGERI'!Z51+'[3]JULI SD NEGERI'!Z51+'[3]AGUSTUS SD NEGERI '!Z51+'[3]SEPTEMBER SD NEGERI  '!Z51+'[3]OKTO SD NEGERI '!Z51+'[3]NOP SD NEGERI '!Z51+'[3]DES SD NEGERI '!Z51</f>
        <v>13144296</v>
      </c>
      <c r="AA51" s="63">
        <f>'[3]SEM 1 SD NEGERI'!AA51+'[3]JULI SD NEGERI'!AA51+'[3]AGUSTUS SD NEGERI '!AA51+'[3]SEPTEMBER SD NEGERI  '!AA51+'[3]OKTO SD NEGERI '!AA51+'[3]NOP SD NEGERI '!AA51+'[3]DES SD NEGERI '!AA51</f>
        <v>0</v>
      </c>
      <c r="AB51" s="63">
        <f>'[3]SEM 1 SD NEGERI'!AB51+'[3]JULI SD NEGERI'!AB51+'[3]AGUSTUS SD NEGERI '!AB51+'[3]SEPTEMBER SD NEGERI  '!AB51+'[3]OKTO SD NEGERI '!AB51+'[3]NOP SD NEGERI '!AB51+'[3]DES SD NEGERI '!AB51</f>
        <v>7199984</v>
      </c>
      <c r="AC51" s="63">
        <f>'[3]SEM 1 SD NEGERI'!AC51+'[3]JULI SD NEGERI'!AC51+'[3]AGUSTUS SD NEGERI '!AC51+'[3]SEPTEMBER SD NEGERI  '!AC51+'[3]OKTO SD NEGERI '!AC51+'[3]NOP SD NEGERI '!AC51+'[3]DES SD NEGERI '!AC51</f>
        <v>0</v>
      </c>
      <c r="AD51" s="63">
        <f>'[3]SEM 1 SD NEGERI'!AD51+'[3]JULI SD NEGERI'!AD51+'[3]AGUSTUS SD NEGERI '!AD51+'[3]SEPTEMBER SD NEGERI  '!AD51+'[3]OKTO SD NEGERI '!AD51+'[3]NOP SD NEGERI '!AD51+'[3]DES SD NEGERI '!AD51</f>
        <v>0</v>
      </c>
      <c r="AE51" s="63">
        <f>'[3]SEM 1 SD NEGERI'!AE51+'[3]JULI SD NEGERI'!AE51+'[3]AGUSTUS SD NEGERI '!AE51+'[3]SEPTEMBER SD NEGERI  '!AE51+'[3]OKTO SD NEGERI '!AE51+'[3]NOP SD NEGERI '!AE51+'[3]DES SD NEGERI '!AE51</f>
        <v>44175200</v>
      </c>
      <c r="AF51" s="63">
        <f t="shared" si="6"/>
        <v>51375184</v>
      </c>
      <c r="AG51" s="63">
        <f>'[3]SEM 1 SD NEGERI'!AG51+'[3]JULI SD NEGERI'!AG51+'[3]AGUSTUS SD NEGERI '!AG51+'[3]SEPTEMBER SD NEGERI  '!AG51+'[3]OKTO SD NEGERI '!AG51+'[3]NOP SD NEGERI '!AG51+'[3]DES SD NEGERI '!AG51</f>
        <v>21494098</v>
      </c>
      <c r="AH51" s="63">
        <f>'[3]SEM 1 SD NEGERI'!AH51+'[3]JULI SD NEGERI'!AH51+'[3]AGUSTUS SD NEGERI '!AH51+'[3]SEPTEMBER SD NEGERI  '!AH51+'[3]OKTO SD NEGERI '!AH51+'[3]NOP SD NEGERI '!AH51+'[3]DES SD NEGERI '!AH51</f>
        <v>0</v>
      </c>
      <c r="AI51" s="63">
        <f>'[3]SEM 1 SD NEGERI'!AI51+'[3]JULI SD NEGERI'!AI51+'[3]AGUSTUS SD NEGERI '!AI51+'[3]SEPTEMBER SD NEGERI  '!AI51+'[3]OKTO SD NEGERI '!AI51+'[3]NOP SD NEGERI '!AI51+'[3]DES SD NEGERI '!AI51</f>
        <v>0</v>
      </c>
      <c r="AJ51" s="63">
        <f t="shared" si="7"/>
        <v>21494098</v>
      </c>
      <c r="AK51" s="63">
        <f>'[3]SEM 1 SD NEGERI'!AK51+'[3]JULI SD NEGERI'!AK51+'[3]AGUSTUS SD NEGERI '!AK51+'[3]SEPTEMBER SD NEGERI  '!AK51+'[3]OKTO SD NEGERI '!AK51+'[3]NOP SD NEGERI '!AK51+'[3]DES SD NEGERI '!AK51</f>
        <v>86139647</v>
      </c>
      <c r="AL51" s="63">
        <f>'[3]SEM 1 SD NEGERI'!AL51+'[3]JULI SD NEGERI'!AL51+'[3]AGUSTUS SD NEGERI '!AL51+'[3]SEPTEMBER SD NEGERI  '!AL51+'[3]OKTO SD NEGERI '!AL51+'[3]NOP SD NEGERI '!AL51+'[3]DES SD NEGERI '!AL51</f>
        <v>145271200</v>
      </c>
      <c r="AM51" s="63">
        <f>'[3]SEM 1 SD NEGERI'!AM51+'[3]JULI SD NEGERI'!AM51+'[3]AGUSTUS SD NEGERI '!AM51+'[3]SEPTEMBER SD NEGERI  '!AM51+'[3]OKTO SD NEGERI '!AM51+'[3]NOP SD NEGERI '!AM51+'[3]DES SD NEGERI '!AM51</f>
        <v>18650000</v>
      </c>
      <c r="AN51" s="63">
        <f>'[3]SEM 1 SD NEGERI'!AN51+'[3]JULI SD NEGERI'!AN51+'[3]AGUSTUS SD NEGERI '!AN51+'[3]SEPTEMBER SD NEGERI  '!AN51+'[3]OKTO SD NEGERI '!AN51+'[3]NOP SD NEGERI '!AN51+'[3]DES SD NEGERI '!AN51</f>
        <v>2849871</v>
      </c>
      <c r="AO51" s="63">
        <f>'[3]SEM 1 SD NEGERI'!AO51+'[3]JULI SD NEGERI'!AO51+'[3]AGUSTUS SD NEGERI '!AO51+'[3]SEPTEMBER SD NEGERI  '!AO51+'[3]OKTO SD NEGERI '!AO51+'[3]NOP SD NEGERI '!AO51+'[3]DES SD NEGERI '!AO51</f>
        <v>0</v>
      </c>
      <c r="AP51" s="63">
        <f t="shared" si="8"/>
        <v>252910718</v>
      </c>
      <c r="AQ51" s="63">
        <f>'[3]DES SD NEGERI '!AQ51</f>
        <v>1199923</v>
      </c>
      <c r="AR51" s="63">
        <f>'[3]DES SD NEGERI '!AR51</f>
        <v>0</v>
      </c>
      <c r="AS51" s="63">
        <f>'[3]DES SD NEGERI '!AS51</f>
        <v>0</v>
      </c>
      <c r="AT51" s="63">
        <f>'[3]DES SD NEGERI '!AT51</f>
        <v>1199923</v>
      </c>
      <c r="AV51" s="64">
        <f t="shared" si="9"/>
        <v>1199923</v>
      </c>
      <c r="AW51" s="64">
        <f t="shared" si="10"/>
        <v>0</v>
      </c>
      <c r="AX51" s="5">
        <f t="shared" si="0"/>
        <v>0</v>
      </c>
      <c r="AY51" s="5">
        <f t="shared" si="1"/>
        <v>0</v>
      </c>
      <c r="AZ51" s="64">
        <f t="shared" si="11"/>
        <v>0</v>
      </c>
      <c r="BA51" s="64">
        <f t="shared" si="12"/>
        <v>0</v>
      </c>
      <c r="BB51" s="67">
        <v>28694099</v>
      </c>
      <c r="BC51" s="67">
        <v>44175200</v>
      </c>
      <c r="BD51" s="64">
        <f t="shared" si="2"/>
        <v>17</v>
      </c>
      <c r="BF51" s="64">
        <f t="shared" si="13"/>
        <v>28694082</v>
      </c>
      <c r="BG51" s="66">
        <f t="shared" si="14"/>
        <v>0</v>
      </c>
      <c r="BH51" s="64">
        <f t="shared" si="15"/>
        <v>0</v>
      </c>
      <c r="BJ51" s="64">
        <f t="shared" si="16"/>
        <v>0</v>
      </c>
      <c r="BL51" s="64">
        <f t="shared" si="17"/>
        <v>0</v>
      </c>
      <c r="BN51" s="67">
        <f>'[3]SEM 1 SD NEGERI'!AB51</f>
        <v>3999983</v>
      </c>
      <c r="BO51" s="67">
        <f>'[3]SEM 1 SD NEGERI'!AG51</f>
        <v>0</v>
      </c>
      <c r="BP51" s="67"/>
      <c r="BQ51" s="67">
        <f>'[3]SEM 1 SD NEGERI'!AE51</f>
        <v>21993000</v>
      </c>
      <c r="BR51" s="67"/>
      <c r="BS51" s="67">
        <f t="shared" si="18"/>
        <v>25992983</v>
      </c>
      <c r="BU51" s="59">
        <v>17364898</v>
      </c>
      <c r="BV51" s="59">
        <v>7329200</v>
      </c>
      <c r="BW51" s="59"/>
      <c r="BX51" s="59">
        <v>22182200</v>
      </c>
      <c r="BY51" s="38"/>
      <c r="BZ51" s="60">
        <f t="shared" si="19"/>
        <v>46876298</v>
      </c>
      <c r="CB51" s="64">
        <f t="shared" si="20"/>
        <v>3200001</v>
      </c>
      <c r="CC51" s="64">
        <f t="shared" si="21"/>
        <v>21494098</v>
      </c>
      <c r="CE51" s="64">
        <f t="shared" si="22"/>
        <v>22182200</v>
      </c>
      <c r="CG51" s="69">
        <f t="shared" si="23"/>
        <v>46876299</v>
      </c>
      <c r="CH51" s="69">
        <f t="shared" si="24"/>
        <v>-1</v>
      </c>
      <c r="CJ51" s="69">
        <f t="shared" si="25"/>
        <v>72869281</v>
      </c>
      <c r="CK51" s="69">
        <f t="shared" si="26"/>
        <v>1</v>
      </c>
    </row>
    <row r="52" spans="1:89" ht="25.15" customHeight="1" x14ac:dyDescent="0.25">
      <c r="A52" s="56">
        <v>45</v>
      </c>
      <c r="B52" s="57" t="s">
        <v>111</v>
      </c>
      <c r="C52" s="40">
        <v>1469742</v>
      </c>
      <c r="D52" s="40"/>
      <c r="E52" s="40">
        <v>0</v>
      </c>
      <c r="F52" s="39">
        <f>'[3]SEM 1 SD NEGERI'!F52+'[3]JULI SD NEGERI'!F52+'[3]AGUSTUS SD NEGERI '!F52+'[3]SEPTEMBER SD NEGERI  '!F52+'[3]OKTO SD NEGERI '!F52+'[3]NOP SD NEGERI '!F52+'[3]DES SD NEGERI '!F52</f>
        <v>227409000</v>
      </c>
      <c r="G52" s="39">
        <f>'[3]SEM 1 SD NEGERI'!G52+'[3]JULI SD NEGERI'!G52+'[3]AGUSTUS SD NEGERI '!G52+'[3]SEPTEMBER SD NEGERI  '!G52+'[3]OKTO SD NEGERI '!G52+'[3]NOP SD NEGERI '!G52+'[3]DES SD NEGERI '!G52</f>
        <v>232050000</v>
      </c>
      <c r="H52" s="39">
        <f>'[3]SEM 1 SD NEGERI'!H52+'[3]JULI SD NEGERI'!H52+'[3]AGUSTUS SD NEGERI '!H52+'[3]SEPTEMBER SD NEGERI  '!H52+'[3]OKTO SD NEGERI '!H52+'[3]NOP SD NEGERI '!H52+'[3]DES SD NEGERI '!H52</f>
        <v>0</v>
      </c>
      <c r="I52" s="39">
        <f>'[3]SEM 1 SD NEGERI'!I52+'[3]JULI SD NEGERI'!I52+'[3]AGUSTUS SD NEGERI '!I52+'[3]SEPTEMBER SD NEGERI  '!I52+'[3]OKTO SD NEGERI '!I52+'[3]NOP SD NEGERI '!I52+'[3]DES SD NEGERI '!I52</f>
        <v>0</v>
      </c>
      <c r="J52" s="39">
        <f>'[3]SEM 1 SD NEGERI'!J52+'[3]JULI SD NEGERI'!J52+'[3]AGUSTUS SD NEGERI '!J52+'[3]SEPTEMBER SD NEGERI  '!J52+'[3]OKTO SD NEGERI '!J52+'[3]NOP SD NEGERI '!J52+'[3]DES SD NEGERI '!J52</f>
        <v>0</v>
      </c>
      <c r="K52" s="39">
        <f>'[3]SEM 1 SD NEGERI'!K52+'[3]JULI SD NEGERI'!K52+'[3]AGUSTUS SD NEGERI '!K52+'[3]SEPTEMBER SD NEGERI  '!K52+'[3]OKTO SD NEGERI '!K52+'[3]NOP SD NEGERI '!K52+'[3]DES SD NEGERI '!K52</f>
        <v>0</v>
      </c>
      <c r="L52" s="39">
        <f t="shared" si="3"/>
        <v>460928742</v>
      </c>
      <c r="M52" s="39">
        <f>'[3]SEM 1 SD NEGERI'!M52+'[3]JULI SD NEGERI'!M52+'[3]AGUSTUS SD NEGERI '!M52+'[3]SEPTEMBER SD NEGERI  '!M52+'[3]OKTO SD NEGERI '!M52+'[3]NOP SD NEGERI '!M52+'[3]DES SD NEGERI '!M52</f>
        <v>0</v>
      </c>
      <c r="N52" s="39">
        <f>'[3]SEM 1 SD NEGERI'!N52+'[3]JULI SD NEGERI'!N52+'[3]AGUSTUS SD NEGERI '!N52+'[3]SEPTEMBER SD NEGERI  '!N52+'[3]OKTO SD NEGERI '!N52+'[3]NOP SD NEGERI '!N52+'[3]DES SD NEGERI '!N52</f>
        <v>156172</v>
      </c>
      <c r="O52" s="39">
        <f>'[3]SEM 1 SD NEGERI'!O52+'[3]JULI SD NEGERI'!O52+'[3]AGUSTUS SD NEGERI '!O52+'[3]SEPTEMBER SD NEGERI  '!O52+'[3]OKTO SD NEGERI '!O52+'[3]NOP SD NEGERI '!O52+'[3]DES SD NEGERI '!O52</f>
        <v>156172</v>
      </c>
      <c r="P52" s="39">
        <f t="shared" si="4"/>
        <v>459459000</v>
      </c>
      <c r="Q52" s="39">
        <f>'[3]SEM 1 SD NEGERI'!Q52+'[3]JULI SD NEGERI'!Q52+'[3]AGUSTUS SD NEGERI '!Q52+'[3]SEPTEMBER SD NEGERI  '!Q52+'[3]OKTO SD NEGERI '!Q52+'[3]NOP SD NEGERI '!Q52+'[3]DES SD NEGERI '!Q52</f>
        <v>0</v>
      </c>
      <c r="R52" s="63">
        <f>'[3]SEM 1 SD NEGERI'!R52+'[3]JULI SD NEGERI'!R52+'[3]AGUSTUS SD NEGERI '!R52+'[3]SEPTEMBER SD NEGERI  '!R52+'[3]OKTO SD NEGERI '!R52+'[3]NOP SD NEGERI '!R52+'[3]DES SD NEGERI '!R52</f>
        <v>355686800</v>
      </c>
      <c r="S52" s="39">
        <f>'[3]SEM 1 SD NEGERI'!S52+'[3]JULI SD NEGERI'!S52+'[3]AGUSTUS SD NEGERI '!S52+'[3]SEPTEMBER SD NEGERI  '!S52+'[3]OKTO SD NEGERI '!S52+'[3]NOP SD NEGERI '!S52+'[3]DES SD NEGERI '!S52</f>
        <v>0</v>
      </c>
      <c r="T52" s="39">
        <f>'[3]SEM 1 SD NEGERI'!T52+'[3]JULI SD NEGERI'!T52+'[3]AGUSTUS SD NEGERI '!T52+'[3]SEPTEMBER SD NEGERI  '!T52+'[3]OKTO SD NEGERI '!T52+'[3]NOP SD NEGERI '!T52+'[3]DES SD NEGERI '!T52</f>
        <v>0</v>
      </c>
      <c r="U52" s="63">
        <f>'[3]SEM 1 SD NEGERI'!U52+'[3]JULI SD NEGERI'!U52+'[3]AGUSTUS SD NEGERI '!U52+'[3]SEPTEMBER SD NEGERI  '!U52+'[3]OKTO SD NEGERI '!U52+'[3]NOP SD NEGERI '!U52+'[3]DES SD NEGERI '!U52</f>
        <v>103772200</v>
      </c>
      <c r="V52" s="39">
        <f>'[3]SEM 1 SD NEGERI'!V52+'[3]JULI SD NEGERI'!V52+'[3]AGUSTUS SD NEGERI '!V52+'[3]SEPTEMBER SD NEGERI  '!V52+'[3]OKTO SD NEGERI '!V52+'[3]NOP SD NEGERI '!V52+'[3]DES SD NEGERI '!V52</f>
        <v>0</v>
      </c>
      <c r="W52" s="39">
        <f>'[3]SEM 1 SD NEGERI'!W52+'[3]JULI SD NEGERI'!W52+'[3]AGUSTUS SD NEGERI '!W52+'[3]SEPTEMBER SD NEGERI  '!W52+'[3]OKTO SD NEGERI '!W52+'[3]NOP SD NEGERI '!W52+'[3]DES SD NEGERI '!W52</f>
        <v>0</v>
      </c>
      <c r="X52" s="39">
        <f t="shared" si="5"/>
        <v>459459000</v>
      </c>
      <c r="Y52" s="63">
        <f>'[3]SEM 1 SD NEGERI'!Y52+'[3]JULI SD NEGERI'!Y52+'[3]AGUSTUS SD NEGERI '!Y52+'[3]SEPTEMBER SD NEGERI  '!Y52+'[3]OKTO SD NEGERI '!Y52+'[3]NOP SD NEGERI '!Y52+'[3]DES SD NEGERI '!Y52</f>
        <v>12742617</v>
      </c>
      <c r="Z52" s="63">
        <f>'[3]SEM 1 SD NEGERI'!Z52+'[3]JULI SD NEGERI'!Z52+'[3]AGUSTUS SD NEGERI '!Z52+'[3]SEPTEMBER SD NEGERI  '!Z52+'[3]OKTO SD NEGERI '!Z52+'[3]NOP SD NEGERI '!Z52+'[3]DES SD NEGERI '!Z52</f>
        <v>12742617</v>
      </c>
      <c r="AA52" s="39">
        <f>'[3]SEM 1 SD NEGERI'!AA52+'[3]JULI SD NEGERI'!AA52+'[3]AGUSTUS SD NEGERI '!AA52+'[3]SEPTEMBER SD NEGERI  '!AA52+'[3]OKTO SD NEGERI '!AA52+'[3]NOP SD NEGERI '!AA52+'[3]DES SD NEGERI '!AA52</f>
        <v>0</v>
      </c>
      <c r="AB52" s="63">
        <f>'[3]SEM 1 SD NEGERI'!AB52+'[3]JULI SD NEGERI'!AB52+'[3]AGUSTUS SD NEGERI '!AB52+'[3]SEPTEMBER SD NEGERI  '!AB52+'[3]OKTO SD NEGERI '!AB52+'[3]NOP SD NEGERI '!AB52+'[3]DES SD NEGERI '!AB52</f>
        <v>2000000</v>
      </c>
      <c r="AC52" s="39">
        <f>'[3]SEM 1 SD NEGERI'!AC52+'[3]JULI SD NEGERI'!AC52+'[3]AGUSTUS SD NEGERI '!AC52+'[3]SEPTEMBER SD NEGERI  '!AC52+'[3]OKTO SD NEGERI '!AC52+'[3]NOP SD NEGERI '!AC52+'[3]DES SD NEGERI '!AC52</f>
        <v>0</v>
      </c>
      <c r="AD52" s="39">
        <f>'[3]SEM 1 SD NEGERI'!AD52+'[3]JULI SD NEGERI'!AD52+'[3]AGUSTUS SD NEGERI '!AD52+'[3]SEPTEMBER SD NEGERI  '!AD52+'[3]OKTO SD NEGERI '!AD52+'[3]NOP SD NEGERI '!AD52+'[3]DES SD NEGERI '!AD52</f>
        <v>0</v>
      </c>
      <c r="AE52" s="63">
        <f>'[3]SEM 1 SD NEGERI'!AE52+'[3]JULI SD NEGERI'!AE52+'[3]AGUSTUS SD NEGERI '!AE52+'[3]SEPTEMBER SD NEGERI  '!AE52+'[3]OKTO SD NEGERI '!AE52+'[3]NOP SD NEGERI '!AE52+'[3]DES SD NEGERI '!AE52</f>
        <v>79372200</v>
      </c>
      <c r="AF52" s="63">
        <f t="shared" si="6"/>
        <v>81372200</v>
      </c>
      <c r="AG52" s="63">
        <f>'[3]SEM 1 SD NEGERI'!AG52+'[3]JULI SD NEGERI'!AG52+'[3]AGUSTUS SD NEGERI '!AG52+'[3]SEPTEMBER SD NEGERI  '!AG52+'[3]OKTO SD NEGERI '!AG52+'[3]NOP SD NEGERI '!AG52+'[3]DES SD NEGERI '!AG52</f>
        <v>22400000</v>
      </c>
      <c r="AH52" s="39">
        <f>'[3]SEM 1 SD NEGERI'!AH52+'[3]JULI SD NEGERI'!AH52+'[3]AGUSTUS SD NEGERI '!AH52+'[3]SEPTEMBER SD NEGERI  '!AH52+'[3]OKTO SD NEGERI '!AH52+'[3]NOP SD NEGERI '!AH52+'[3]DES SD NEGERI '!AH52</f>
        <v>0</v>
      </c>
      <c r="AI52" s="39">
        <f>'[3]SEM 1 SD NEGERI'!AI52+'[3]JULI SD NEGERI'!AI52+'[3]AGUSTUS SD NEGERI '!AI52+'[3]SEPTEMBER SD NEGERI  '!AI52+'[3]OKTO SD NEGERI '!AI52+'[3]NOP SD NEGERI '!AI52+'[3]DES SD NEGERI '!AI52</f>
        <v>0</v>
      </c>
      <c r="AJ52" s="63">
        <f t="shared" si="7"/>
        <v>22400000</v>
      </c>
      <c r="AK52" s="63">
        <f>'[3]SEM 1 SD NEGERI'!AK52+'[3]JULI SD NEGERI'!AK52+'[3]AGUSTUS SD NEGERI '!AK52+'[3]SEPTEMBER SD NEGERI  '!AK52+'[3]OKTO SD NEGERI '!AK52+'[3]NOP SD NEGERI '!AK52+'[3]DES SD NEGERI '!AK52</f>
        <v>179418865</v>
      </c>
      <c r="AL52" s="63">
        <f>'[3]SEM 1 SD NEGERI'!AL52+'[3]JULI SD NEGERI'!AL52+'[3]AGUSTUS SD NEGERI '!AL52+'[3]SEPTEMBER SD NEGERI  '!AL52+'[3]OKTO SD NEGERI '!AL52+'[3]NOP SD NEGERI '!AL52+'[3]DES SD NEGERI '!AL52</f>
        <v>169038900</v>
      </c>
      <c r="AM52" s="63">
        <f>'[3]SEM 1 SD NEGERI'!AM52+'[3]JULI SD NEGERI'!AM52+'[3]AGUSTUS SD NEGERI '!AM52+'[3]SEPTEMBER SD NEGERI  '!AM52+'[3]OKTO SD NEGERI '!AM52+'[3]NOP SD NEGERI '!AM52+'[3]DES SD NEGERI '!AM52</f>
        <v>2000000</v>
      </c>
      <c r="AN52" s="63">
        <f>'[3]SEM 1 SD NEGERI'!AN52+'[3]JULI SD NEGERI'!AN52+'[3]AGUSTUS SD NEGERI '!AN52+'[3]SEPTEMBER SD NEGERI  '!AN52+'[3]OKTO SD NEGERI '!AN52+'[3]NOP SD NEGERI '!AN52+'[3]DES SD NEGERI '!AN52</f>
        <v>5229035</v>
      </c>
      <c r="AO52" s="39">
        <f>'[3]SEM 1 SD NEGERI'!AO52+'[3]JULI SD NEGERI'!AO52+'[3]AGUSTUS SD NEGERI '!AO52+'[3]SEPTEMBER SD NEGERI  '!AO52+'[3]OKTO SD NEGERI '!AO52+'[3]NOP SD NEGERI '!AO52+'[3]DES SD NEGERI '!AO52</f>
        <v>0</v>
      </c>
      <c r="AP52" s="63">
        <f t="shared" si="8"/>
        <v>355686800</v>
      </c>
      <c r="AQ52" s="39">
        <f>'[3]DES SD NEGERI '!AQ52</f>
        <v>1469742</v>
      </c>
      <c r="AR52" s="39">
        <f>'[3]DES SD NEGERI '!AR52</f>
        <v>0</v>
      </c>
      <c r="AS52" s="39">
        <f>'[3]DES SD NEGERI '!AS52</f>
        <v>0</v>
      </c>
      <c r="AT52" s="39">
        <f>'[3]DES SD NEGERI '!AT52</f>
        <v>1469742</v>
      </c>
      <c r="AV52" s="5">
        <f t="shared" si="9"/>
        <v>1469742</v>
      </c>
      <c r="AW52" s="5">
        <f t="shared" si="10"/>
        <v>0</v>
      </c>
      <c r="AX52" s="5">
        <f t="shared" si="0"/>
        <v>0</v>
      </c>
      <c r="AY52" s="5">
        <f t="shared" si="1"/>
        <v>0</v>
      </c>
      <c r="AZ52" s="64">
        <f t="shared" si="11"/>
        <v>0</v>
      </c>
      <c r="BA52" s="64">
        <f t="shared" si="12"/>
        <v>0</v>
      </c>
      <c r="BB52" s="58">
        <v>4620000</v>
      </c>
      <c r="BC52" s="58">
        <v>79372200</v>
      </c>
      <c r="BD52" s="5">
        <f t="shared" si="2"/>
        <v>-19780000</v>
      </c>
      <c r="BF52" s="64">
        <f t="shared" si="13"/>
        <v>24400000</v>
      </c>
      <c r="BG52" s="66">
        <f t="shared" si="14"/>
        <v>0</v>
      </c>
      <c r="BH52" s="64">
        <f t="shared" si="15"/>
        <v>-4641000</v>
      </c>
      <c r="BJ52" s="64">
        <f t="shared" si="16"/>
        <v>0</v>
      </c>
      <c r="BL52" s="64">
        <f t="shared" si="17"/>
        <v>0</v>
      </c>
      <c r="BN52" s="67">
        <f>'[3]SEM 1 SD NEGERI'!AB52</f>
        <v>2000000</v>
      </c>
      <c r="BO52" s="67">
        <f>'[3]SEM 1 SD NEGERI'!AG52</f>
        <v>22400000</v>
      </c>
      <c r="BP52" s="67"/>
      <c r="BQ52" s="67">
        <f>'[3]SEM 1 SD NEGERI'!AE52</f>
        <v>0</v>
      </c>
      <c r="BR52" s="67"/>
      <c r="BS52" s="67">
        <f t="shared" si="18"/>
        <v>24400000</v>
      </c>
      <c r="BU52" s="74"/>
      <c r="BV52" s="75">
        <v>4620000</v>
      </c>
      <c r="BW52" s="75"/>
      <c r="BX52" s="75">
        <v>79372200</v>
      </c>
      <c r="BY52" s="38"/>
      <c r="BZ52" s="60">
        <f t="shared" si="19"/>
        <v>83992200</v>
      </c>
      <c r="CB52" s="64">
        <f t="shared" si="20"/>
        <v>0</v>
      </c>
      <c r="CC52" s="64">
        <f t="shared" si="21"/>
        <v>0</v>
      </c>
      <c r="CE52" s="64">
        <f t="shared" si="22"/>
        <v>79372200</v>
      </c>
      <c r="CG52" s="69">
        <f t="shared" si="23"/>
        <v>79372200</v>
      </c>
      <c r="CH52" s="69">
        <f t="shared" si="24"/>
        <v>4620000</v>
      </c>
      <c r="CJ52" s="69">
        <f t="shared" si="25"/>
        <v>108392200</v>
      </c>
      <c r="CK52" s="69">
        <f t="shared" si="26"/>
        <v>-4620000</v>
      </c>
    </row>
    <row r="53" spans="1:89" ht="25.15" customHeight="1" x14ac:dyDescent="0.25">
      <c r="A53" s="56">
        <v>46</v>
      </c>
      <c r="B53" s="57" t="s">
        <v>112</v>
      </c>
      <c r="C53" s="40">
        <v>9608863</v>
      </c>
      <c r="D53" s="40"/>
      <c r="E53" s="40">
        <v>0</v>
      </c>
      <c r="F53" s="39">
        <f>'[3]SEM 1 SD NEGERI'!F53+'[3]JULI SD NEGERI'!F53+'[3]AGUSTUS SD NEGERI '!F53+'[3]SEPTEMBER SD NEGERI  '!F53+'[3]OKTO SD NEGERI '!F53+'[3]NOP SD NEGERI '!F53+'[3]DES SD NEGERI '!F53</f>
        <v>153790000</v>
      </c>
      <c r="G53" s="39">
        <f>'[3]SEM 1 SD NEGERI'!G53+'[3]JULI SD NEGERI'!G53+'[3]AGUSTUS SD NEGERI '!G53+'[3]SEPTEMBER SD NEGERI  '!G53+'[3]OKTO SD NEGERI '!G53+'[3]NOP SD NEGERI '!G53+'[3]DES SD NEGERI '!G53</f>
        <v>153790000</v>
      </c>
      <c r="H53" s="39">
        <f>'[3]SEM 1 SD NEGERI'!H53+'[3]JULI SD NEGERI'!H53+'[3]AGUSTUS SD NEGERI '!H53+'[3]SEPTEMBER SD NEGERI  '!H53+'[3]OKTO SD NEGERI '!H53+'[3]NOP SD NEGERI '!H53+'[3]DES SD NEGERI '!H53</f>
        <v>0</v>
      </c>
      <c r="I53" s="39">
        <f>'[3]SEM 1 SD NEGERI'!I53+'[3]JULI SD NEGERI'!I53+'[3]AGUSTUS SD NEGERI '!I53+'[3]SEPTEMBER SD NEGERI  '!I53+'[3]OKTO SD NEGERI '!I53+'[3]NOP SD NEGERI '!I53+'[3]DES SD NEGERI '!I53</f>
        <v>0</v>
      </c>
      <c r="J53" s="39">
        <f>'[3]SEM 1 SD NEGERI'!J53+'[3]JULI SD NEGERI'!J53+'[3]AGUSTUS SD NEGERI '!J53+'[3]SEPTEMBER SD NEGERI  '!J53+'[3]OKTO SD NEGERI '!J53+'[3]NOP SD NEGERI '!J53+'[3]DES SD NEGERI '!J53</f>
        <v>0</v>
      </c>
      <c r="K53" s="39">
        <f>'[3]SEM 1 SD NEGERI'!K53+'[3]JULI SD NEGERI'!K53+'[3]AGUSTUS SD NEGERI '!K53+'[3]SEPTEMBER SD NEGERI  '!K53+'[3]OKTO SD NEGERI '!K53+'[3]NOP SD NEGERI '!K53+'[3]DES SD NEGERI '!K53</f>
        <v>0</v>
      </c>
      <c r="L53" s="39">
        <f t="shared" si="3"/>
        <v>317188863</v>
      </c>
      <c r="M53" s="39">
        <f>'[3]SEM 1 SD NEGERI'!M53+'[3]JULI SD NEGERI'!M53+'[3]AGUSTUS SD NEGERI '!M53+'[3]SEPTEMBER SD NEGERI  '!M53+'[3]OKTO SD NEGERI '!M53+'[3]NOP SD NEGERI '!M53+'[3]DES SD NEGERI '!M53</f>
        <v>0</v>
      </c>
      <c r="N53" s="39">
        <f>'[3]SEM 1 SD NEGERI'!N53+'[3]JULI SD NEGERI'!N53+'[3]AGUSTUS SD NEGERI '!N53+'[3]SEPTEMBER SD NEGERI  '!N53+'[3]OKTO SD NEGERI '!N53+'[3]NOP SD NEGERI '!N53+'[3]DES SD NEGERI '!N53</f>
        <v>178706</v>
      </c>
      <c r="O53" s="39">
        <f>'[3]SEM 1 SD NEGERI'!O53+'[3]JULI SD NEGERI'!O53+'[3]AGUSTUS SD NEGERI '!O53+'[3]SEPTEMBER SD NEGERI  '!O53+'[3]OKTO SD NEGERI '!O53+'[3]NOP SD NEGERI '!O53+'[3]DES SD NEGERI '!O53</f>
        <v>178706</v>
      </c>
      <c r="P53" s="39">
        <f t="shared" si="4"/>
        <v>307580000</v>
      </c>
      <c r="Q53" s="39">
        <f>'[3]SEM 1 SD NEGERI'!Q53+'[3]JULI SD NEGERI'!Q53+'[3]AGUSTUS SD NEGERI '!Q53+'[3]SEPTEMBER SD NEGERI  '!Q53+'[3]OKTO SD NEGERI '!Q53+'[3]NOP SD NEGERI '!Q53+'[3]DES SD NEGERI '!Q53</f>
        <v>0</v>
      </c>
      <c r="R53" s="63">
        <f>'[3]SEM 1 SD NEGERI'!R53+'[3]JULI SD NEGERI'!R53+'[3]AGUSTUS SD NEGERI '!R53+'[3]SEPTEMBER SD NEGERI  '!R53+'[3]OKTO SD NEGERI '!R53+'[3]NOP SD NEGERI '!R53+'[3]DES SD NEGERI '!R53</f>
        <v>224093300</v>
      </c>
      <c r="S53" s="39">
        <f>'[3]SEM 1 SD NEGERI'!S53+'[3]JULI SD NEGERI'!S53+'[3]AGUSTUS SD NEGERI '!S53+'[3]SEPTEMBER SD NEGERI  '!S53+'[3]OKTO SD NEGERI '!S53+'[3]NOP SD NEGERI '!S53+'[3]DES SD NEGERI '!S53</f>
        <v>0</v>
      </c>
      <c r="T53" s="39">
        <f>'[3]SEM 1 SD NEGERI'!T53+'[3]JULI SD NEGERI'!T53+'[3]AGUSTUS SD NEGERI '!T53+'[3]SEPTEMBER SD NEGERI  '!T53+'[3]OKTO SD NEGERI '!T53+'[3]NOP SD NEGERI '!T53+'[3]DES SD NEGERI '!T53</f>
        <v>0</v>
      </c>
      <c r="U53" s="63">
        <f>'[3]SEM 1 SD NEGERI'!U53+'[3]JULI SD NEGERI'!U53+'[3]AGUSTUS SD NEGERI '!U53+'[3]SEPTEMBER SD NEGERI  '!U53+'[3]OKTO SD NEGERI '!U53+'[3]NOP SD NEGERI '!U53+'[3]DES SD NEGERI '!U53</f>
        <v>83486700</v>
      </c>
      <c r="V53" s="39">
        <f>'[3]SEM 1 SD NEGERI'!V53+'[3]JULI SD NEGERI'!V53+'[3]AGUSTUS SD NEGERI '!V53+'[3]SEPTEMBER SD NEGERI  '!V53+'[3]OKTO SD NEGERI '!V53+'[3]NOP SD NEGERI '!V53+'[3]DES SD NEGERI '!V53</f>
        <v>0</v>
      </c>
      <c r="W53" s="39">
        <f>'[3]SEM 1 SD NEGERI'!W53+'[3]JULI SD NEGERI'!W53+'[3]AGUSTUS SD NEGERI '!W53+'[3]SEPTEMBER SD NEGERI  '!W53+'[3]OKTO SD NEGERI '!W53+'[3]NOP SD NEGERI '!W53+'[3]DES SD NEGERI '!W53</f>
        <v>0</v>
      </c>
      <c r="X53" s="39">
        <f t="shared" si="5"/>
        <v>307580000</v>
      </c>
      <c r="Y53" s="63">
        <f>'[3]SEM 1 SD NEGERI'!Y53+'[3]JULI SD NEGERI'!Y53+'[3]AGUSTUS SD NEGERI '!Y53+'[3]SEPTEMBER SD NEGERI  '!Y53+'[3]OKTO SD NEGERI '!Y53+'[3]NOP SD NEGERI '!Y53+'[3]DES SD NEGERI '!Y53</f>
        <v>9822243</v>
      </c>
      <c r="Z53" s="63">
        <f>'[3]SEM 1 SD NEGERI'!Z53+'[3]JULI SD NEGERI'!Z53+'[3]AGUSTUS SD NEGERI '!Z53+'[3]SEPTEMBER SD NEGERI  '!Z53+'[3]OKTO SD NEGERI '!Z53+'[3]NOP SD NEGERI '!Z53+'[3]DES SD NEGERI '!Z53</f>
        <v>9822243</v>
      </c>
      <c r="AA53" s="39">
        <f>'[3]SEM 1 SD NEGERI'!AA53+'[3]JULI SD NEGERI'!AA53+'[3]AGUSTUS SD NEGERI '!AA53+'[3]SEPTEMBER SD NEGERI  '!AA53+'[3]OKTO SD NEGERI '!AA53+'[3]NOP SD NEGERI '!AA53+'[3]DES SD NEGERI '!AA53</f>
        <v>0</v>
      </c>
      <c r="AB53" s="63">
        <f>'[3]SEM 1 SD NEGERI'!AB53+'[3]JULI SD NEGERI'!AB53+'[3]AGUSTUS SD NEGERI '!AB53+'[3]SEPTEMBER SD NEGERI  '!AB53+'[3]OKTO SD NEGERI '!AB53+'[3]NOP SD NEGERI '!AB53+'[3]DES SD NEGERI '!AB53</f>
        <v>1200000</v>
      </c>
      <c r="AC53" s="39">
        <f>'[3]SEM 1 SD NEGERI'!AC53+'[3]JULI SD NEGERI'!AC53+'[3]AGUSTUS SD NEGERI '!AC53+'[3]SEPTEMBER SD NEGERI  '!AC53+'[3]OKTO SD NEGERI '!AC53+'[3]NOP SD NEGERI '!AC53+'[3]DES SD NEGERI '!AC53</f>
        <v>0</v>
      </c>
      <c r="AD53" s="39">
        <f>'[3]SEM 1 SD NEGERI'!AD53+'[3]JULI SD NEGERI'!AD53+'[3]AGUSTUS SD NEGERI '!AD53+'[3]SEPTEMBER SD NEGERI  '!AD53+'[3]OKTO SD NEGERI '!AD53+'[3]NOP SD NEGERI '!AD53+'[3]DES SD NEGERI '!AD53</f>
        <v>0</v>
      </c>
      <c r="AE53" s="63">
        <f>'[3]SEM 1 SD NEGERI'!AE53+'[3]JULI SD NEGERI'!AE53+'[3]AGUSTUS SD NEGERI '!AE53+'[3]SEPTEMBER SD NEGERI  '!AE53+'[3]OKTO SD NEGERI '!AE53+'[3]NOP SD NEGERI '!AE53+'[3]DES SD NEGERI '!AE53</f>
        <v>19686700</v>
      </c>
      <c r="AF53" s="63">
        <f t="shared" si="6"/>
        <v>20886700</v>
      </c>
      <c r="AG53" s="63">
        <f>'[3]SEM 1 SD NEGERI'!AG53+'[3]JULI SD NEGERI'!AG53+'[3]AGUSTUS SD NEGERI '!AG53+'[3]SEPTEMBER SD NEGERI  '!AG53+'[3]OKTO SD NEGERI '!AG53+'[3]NOP SD NEGERI '!AG53+'[3]DES SD NEGERI '!AG53</f>
        <v>62600000</v>
      </c>
      <c r="AH53" s="39">
        <f>'[3]SEM 1 SD NEGERI'!AH53+'[3]JULI SD NEGERI'!AH53+'[3]AGUSTUS SD NEGERI '!AH53+'[3]SEPTEMBER SD NEGERI  '!AH53+'[3]OKTO SD NEGERI '!AH53+'[3]NOP SD NEGERI '!AH53+'[3]DES SD NEGERI '!AH53</f>
        <v>0</v>
      </c>
      <c r="AI53" s="39">
        <f>'[3]SEM 1 SD NEGERI'!AI53+'[3]JULI SD NEGERI'!AI53+'[3]AGUSTUS SD NEGERI '!AI53+'[3]SEPTEMBER SD NEGERI  '!AI53+'[3]OKTO SD NEGERI '!AI53+'[3]NOP SD NEGERI '!AI53+'[3]DES SD NEGERI '!AI53</f>
        <v>0</v>
      </c>
      <c r="AJ53" s="63">
        <f t="shared" si="7"/>
        <v>62600000</v>
      </c>
      <c r="AK53" s="63">
        <f>'[3]SEM 1 SD NEGERI'!AK53+'[3]JULI SD NEGERI'!AK53+'[3]AGUSTUS SD NEGERI '!AK53+'[3]SEPTEMBER SD NEGERI  '!AK53+'[3]OKTO SD NEGERI '!AK53+'[3]NOP SD NEGERI '!AK53+'[3]DES SD NEGERI '!AK53</f>
        <v>38204900</v>
      </c>
      <c r="AL53" s="63">
        <f>'[3]SEM 1 SD NEGERI'!AL53+'[3]JULI SD NEGERI'!AL53+'[3]AGUSTUS SD NEGERI '!AL53+'[3]SEPTEMBER SD NEGERI  '!AL53+'[3]OKTO SD NEGERI '!AL53+'[3]NOP SD NEGERI '!AL53+'[3]DES SD NEGERI '!AL53</f>
        <v>171638400</v>
      </c>
      <c r="AM53" s="63">
        <f>'[3]SEM 1 SD NEGERI'!AM53+'[3]JULI SD NEGERI'!AM53+'[3]AGUSTUS SD NEGERI '!AM53+'[3]SEPTEMBER SD NEGERI  '!AM53+'[3]OKTO SD NEGERI '!AM53+'[3]NOP SD NEGERI '!AM53+'[3]DES SD NEGERI '!AM53</f>
        <v>9000000</v>
      </c>
      <c r="AN53" s="63">
        <f>'[3]SEM 1 SD NEGERI'!AN53+'[3]JULI SD NEGERI'!AN53+'[3]AGUSTUS SD NEGERI '!AN53+'[3]SEPTEMBER SD NEGERI  '!AN53+'[3]OKTO SD NEGERI '!AN53+'[3]NOP SD NEGERI '!AN53+'[3]DES SD NEGERI '!AN53</f>
        <v>5250000</v>
      </c>
      <c r="AO53" s="39">
        <f>'[3]SEM 1 SD NEGERI'!AO53+'[3]JULI SD NEGERI'!AO53+'[3]AGUSTUS SD NEGERI '!AO53+'[3]SEPTEMBER SD NEGERI  '!AO53+'[3]OKTO SD NEGERI '!AO53+'[3]NOP SD NEGERI '!AO53+'[3]DES SD NEGERI '!AO53</f>
        <v>0</v>
      </c>
      <c r="AP53" s="63">
        <f t="shared" si="8"/>
        <v>224093300</v>
      </c>
      <c r="AQ53" s="39">
        <f>'[3]DES SD NEGERI '!AQ53</f>
        <v>9608863</v>
      </c>
      <c r="AR53" s="39">
        <f>'[3]DES SD NEGERI '!AR53</f>
        <v>0</v>
      </c>
      <c r="AS53" s="39">
        <f>'[3]DES SD NEGERI '!AS53</f>
        <v>0</v>
      </c>
      <c r="AT53" s="39">
        <f>'[3]DES SD NEGERI '!AT53</f>
        <v>9608863</v>
      </c>
      <c r="AV53" s="5">
        <f t="shared" si="9"/>
        <v>9608863</v>
      </c>
      <c r="AW53" s="5">
        <f t="shared" si="10"/>
        <v>0</v>
      </c>
      <c r="AX53" s="5">
        <f t="shared" si="0"/>
        <v>0</v>
      </c>
      <c r="AY53" s="5">
        <f t="shared" si="1"/>
        <v>0</v>
      </c>
      <c r="AZ53" s="64">
        <f t="shared" si="11"/>
        <v>0</v>
      </c>
      <c r="BA53" s="64">
        <f t="shared" si="12"/>
        <v>0</v>
      </c>
      <c r="BB53">
        <v>63800000</v>
      </c>
      <c r="BC53">
        <v>18537700</v>
      </c>
      <c r="BD53" s="5">
        <f t="shared" si="2"/>
        <v>0</v>
      </c>
      <c r="BF53" s="64">
        <f t="shared" si="13"/>
        <v>63800000</v>
      </c>
      <c r="BG53" s="66">
        <f t="shared" si="14"/>
        <v>-1149000</v>
      </c>
      <c r="BH53" s="64">
        <f t="shared" si="15"/>
        <v>0</v>
      </c>
      <c r="BJ53" s="64">
        <f t="shared" si="16"/>
        <v>0</v>
      </c>
      <c r="BL53" s="64">
        <f t="shared" si="17"/>
        <v>1149000</v>
      </c>
      <c r="BN53" s="67">
        <f>'[3]SEM 1 SD NEGERI'!AB53</f>
        <v>1200000</v>
      </c>
      <c r="BO53" s="67">
        <f>'[3]SEM 1 SD NEGERI'!AG53</f>
        <v>35500000</v>
      </c>
      <c r="BP53" s="67"/>
      <c r="BQ53" s="67">
        <f>'[3]SEM 1 SD NEGERI'!AE53</f>
        <v>0</v>
      </c>
      <c r="BR53" s="67"/>
      <c r="BS53" s="67">
        <f t="shared" si="18"/>
        <v>36700000</v>
      </c>
      <c r="BU53" s="55"/>
      <c r="BV53" s="55"/>
      <c r="BW53" s="55"/>
      <c r="BX53" s="55"/>
      <c r="BY53" s="55"/>
      <c r="BZ53" s="60">
        <f t="shared" si="19"/>
        <v>0</v>
      </c>
      <c r="CB53" s="64">
        <f t="shared" si="20"/>
        <v>0</v>
      </c>
      <c r="CC53" s="64">
        <f t="shared" si="21"/>
        <v>27100000</v>
      </c>
      <c r="CE53" s="64">
        <f t="shared" si="22"/>
        <v>19686700</v>
      </c>
      <c r="CG53" s="69">
        <f t="shared" si="23"/>
        <v>46786700</v>
      </c>
      <c r="CH53" s="69">
        <f t="shared" si="24"/>
        <v>-46786700</v>
      </c>
      <c r="CJ53" s="69">
        <f t="shared" si="25"/>
        <v>36700000</v>
      </c>
      <c r="CK53" s="69">
        <f t="shared" si="26"/>
        <v>46786700</v>
      </c>
    </row>
    <row r="54" spans="1:89" ht="25.15" customHeight="1" x14ac:dyDescent="0.25">
      <c r="A54" s="56">
        <v>47</v>
      </c>
      <c r="B54" s="57" t="s">
        <v>113</v>
      </c>
      <c r="C54" s="40">
        <v>9972000</v>
      </c>
      <c r="D54" s="40"/>
      <c r="E54" s="40">
        <v>1485219</v>
      </c>
      <c r="F54" s="39">
        <f>'[3]SEM 1 SD NEGERI'!F54+'[3]JULI SD NEGERI'!F54+'[3]AGUSTUS SD NEGERI '!F54+'[3]SEPTEMBER SD NEGERI  '!F54+'[3]OKTO SD NEGERI '!F54+'[3]NOP SD NEGERI '!F54+'[3]DES SD NEGERI '!F54</f>
        <v>187460000</v>
      </c>
      <c r="G54" s="39">
        <f>'[3]SEM 1 SD NEGERI'!G54+'[3]JULI SD NEGERI'!G54+'[3]AGUSTUS SD NEGERI '!G54+'[3]SEPTEMBER SD NEGERI  '!G54+'[3]OKTO SD NEGERI '!G54+'[3]NOP SD NEGERI '!G54+'[3]DES SD NEGERI '!G54</f>
        <v>187460000</v>
      </c>
      <c r="H54" s="39">
        <f>'[3]SEM 1 SD NEGERI'!H54+'[3]JULI SD NEGERI'!H54+'[3]AGUSTUS SD NEGERI '!H54+'[3]SEPTEMBER SD NEGERI  '!H54+'[3]OKTO SD NEGERI '!H54+'[3]NOP SD NEGERI '!H54+'[3]DES SD NEGERI '!H54</f>
        <v>0</v>
      </c>
      <c r="I54" s="39">
        <f>'[3]SEM 1 SD NEGERI'!I54+'[3]JULI SD NEGERI'!I54+'[3]AGUSTUS SD NEGERI '!I54+'[3]SEPTEMBER SD NEGERI  '!I54+'[3]OKTO SD NEGERI '!I54+'[3]NOP SD NEGERI '!I54+'[3]DES SD NEGERI '!I54</f>
        <v>0</v>
      </c>
      <c r="J54" s="39">
        <f>'[3]SEM 1 SD NEGERI'!J54+'[3]JULI SD NEGERI'!J54+'[3]AGUSTUS SD NEGERI '!J54+'[3]SEPTEMBER SD NEGERI  '!J54+'[3]OKTO SD NEGERI '!J54+'[3]NOP SD NEGERI '!J54+'[3]DES SD NEGERI '!J54</f>
        <v>0</v>
      </c>
      <c r="K54" s="39">
        <f>'[3]SEM 1 SD NEGERI'!K54+'[3]JULI SD NEGERI'!K54+'[3]AGUSTUS SD NEGERI '!K54+'[3]SEPTEMBER SD NEGERI  '!K54+'[3]OKTO SD NEGERI '!K54+'[3]NOP SD NEGERI '!K54+'[3]DES SD NEGERI '!K54</f>
        <v>0</v>
      </c>
      <c r="L54" s="39">
        <f t="shared" si="3"/>
        <v>386377219</v>
      </c>
      <c r="M54" s="39">
        <f>'[3]SEM 1 SD NEGERI'!M54+'[3]JULI SD NEGERI'!M54+'[3]AGUSTUS SD NEGERI '!M54+'[3]SEPTEMBER SD NEGERI  '!M54+'[3]OKTO SD NEGERI '!M54+'[3]NOP SD NEGERI '!M54+'[3]DES SD NEGERI '!M54</f>
        <v>0</v>
      </c>
      <c r="N54" s="39">
        <f>'[3]SEM 1 SD NEGERI'!N54+'[3]JULI SD NEGERI'!N54+'[3]AGUSTUS SD NEGERI '!N54+'[3]SEPTEMBER SD NEGERI  '!N54+'[3]OKTO SD NEGERI '!N54+'[3]NOP SD NEGERI '!N54+'[3]DES SD NEGERI '!N54</f>
        <v>213110</v>
      </c>
      <c r="O54" s="39">
        <f>'[3]SEM 1 SD NEGERI'!O54+'[3]JULI SD NEGERI'!O54+'[3]AGUSTUS SD NEGERI '!O54+'[3]SEPTEMBER SD NEGERI  '!O54+'[3]OKTO SD NEGERI '!O54+'[3]NOP SD NEGERI '!O54+'[3]DES SD NEGERI '!O54</f>
        <v>213110</v>
      </c>
      <c r="P54" s="39">
        <f t="shared" si="4"/>
        <v>374920000</v>
      </c>
      <c r="Q54" s="39">
        <f>'[3]SEM 1 SD NEGERI'!Q54+'[3]JULI SD NEGERI'!Q54+'[3]AGUSTUS SD NEGERI '!Q54+'[3]SEPTEMBER SD NEGERI  '!Q54+'[3]OKTO SD NEGERI '!Q54+'[3]NOP SD NEGERI '!Q54+'[3]DES SD NEGERI '!Q54</f>
        <v>0</v>
      </c>
      <c r="R54" s="39">
        <f>'[3]SEM 1 SD NEGERI'!R54+'[3]JULI SD NEGERI'!R54+'[3]AGUSTUS SD NEGERI '!R54+'[3]SEPTEMBER SD NEGERI  '!R54+'[3]OKTO SD NEGERI '!R54+'[3]NOP SD NEGERI '!R54+'[3]DES SD NEGERI '!R54</f>
        <v>313365700</v>
      </c>
      <c r="S54" s="39">
        <f>'[3]SEM 1 SD NEGERI'!S54+'[3]JULI SD NEGERI'!S54+'[3]AGUSTUS SD NEGERI '!S54+'[3]SEPTEMBER SD NEGERI  '!S54+'[3]OKTO SD NEGERI '!S54+'[3]NOP SD NEGERI '!S54+'[3]DES SD NEGERI '!S54</f>
        <v>0</v>
      </c>
      <c r="T54" s="39">
        <f>'[3]SEM 1 SD NEGERI'!T54+'[3]JULI SD NEGERI'!T54+'[3]AGUSTUS SD NEGERI '!T54+'[3]SEPTEMBER SD NEGERI  '!T54+'[3]OKTO SD NEGERI '!T54+'[3]NOP SD NEGERI '!T54+'[3]DES SD NEGERI '!T54</f>
        <v>0</v>
      </c>
      <c r="U54" s="39">
        <f>'[3]SEM 1 SD NEGERI'!U54+'[3]JULI SD NEGERI'!U54+'[3]AGUSTUS SD NEGERI '!U54+'[3]SEPTEMBER SD NEGERI  '!U54+'[3]OKTO SD NEGERI '!U54+'[3]NOP SD NEGERI '!U54+'[3]DES SD NEGERI '!U54</f>
        <v>61554300</v>
      </c>
      <c r="V54" s="39">
        <f>'[3]SEM 1 SD NEGERI'!V54+'[3]JULI SD NEGERI'!V54+'[3]AGUSTUS SD NEGERI '!V54+'[3]SEPTEMBER SD NEGERI  '!V54+'[3]OKTO SD NEGERI '!V54+'[3]NOP SD NEGERI '!V54+'[3]DES SD NEGERI '!V54</f>
        <v>0</v>
      </c>
      <c r="W54" s="39">
        <f>'[3]SEM 1 SD NEGERI'!W54+'[3]JULI SD NEGERI'!W54+'[3]AGUSTUS SD NEGERI '!W54+'[3]SEPTEMBER SD NEGERI  '!W54+'[3]OKTO SD NEGERI '!W54+'[3]NOP SD NEGERI '!W54+'[3]DES SD NEGERI '!W54</f>
        <v>0</v>
      </c>
      <c r="X54" s="39">
        <f t="shared" si="5"/>
        <v>374920000</v>
      </c>
      <c r="Y54" s="39">
        <f>'[3]SEM 1 SD NEGERI'!Y54+'[3]JULI SD NEGERI'!Y54+'[3]AGUSTUS SD NEGERI '!Y54+'[3]SEPTEMBER SD NEGERI  '!Y54+'[3]OKTO SD NEGERI '!Y54+'[3]NOP SD NEGERI '!Y54+'[3]DES SD NEGERI '!Y54</f>
        <v>16200051</v>
      </c>
      <c r="Z54" s="39">
        <f>'[3]SEM 1 SD NEGERI'!Z54+'[3]JULI SD NEGERI'!Z54+'[3]AGUSTUS SD NEGERI '!Z54+'[3]SEPTEMBER SD NEGERI  '!Z54+'[3]OKTO SD NEGERI '!Z54+'[3]NOP SD NEGERI '!Z54+'[3]DES SD NEGERI '!Z54</f>
        <v>17685270</v>
      </c>
      <c r="AA54" s="39">
        <f>'[3]SEM 1 SD NEGERI'!AA54+'[3]JULI SD NEGERI'!AA54+'[3]AGUSTUS SD NEGERI '!AA54+'[3]SEPTEMBER SD NEGERI  '!AA54+'[3]OKTO SD NEGERI '!AA54+'[3]NOP SD NEGERI '!AA54+'[3]DES SD NEGERI '!AA54</f>
        <v>0</v>
      </c>
      <c r="AB54" s="39">
        <f>'[3]SEM 1 SD NEGERI'!AB54+'[3]JULI SD NEGERI'!AB54+'[3]AGUSTUS SD NEGERI '!AB54+'[3]SEPTEMBER SD NEGERI  '!AB54+'[3]OKTO SD NEGERI '!AB54+'[3]NOP SD NEGERI '!AB54+'[3]DES SD NEGERI '!AB54</f>
        <v>14842000</v>
      </c>
      <c r="AC54" s="39">
        <f>'[3]SEM 1 SD NEGERI'!AC54+'[3]JULI SD NEGERI'!AC54+'[3]AGUSTUS SD NEGERI '!AC54+'[3]SEPTEMBER SD NEGERI  '!AC54+'[3]OKTO SD NEGERI '!AC54+'[3]NOP SD NEGERI '!AC54+'[3]DES SD NEGERI '!AC54</f>
        <v>0</v>
      </c>
      <c r="AD54" s="39">
        <f>'[3]SEM 1 SD NEGERI'!AD54+'[3]JULI SD NEGERI'!AD54+'[3]AGUSTUS SD NEGERI '!AD54+'[3]SEPTEMBER SD NEGERI  '!AD54+'[3]OKTO SD NEGERI '!AD54+'[3]NOP SD NEGERI '!AD54+'[3]DES SD NEGERI '!AD54</f>
        <v>0</v>
      </c>
      <c r="AE54" s="39">
        <f>'[3]SEM 1 SD NEGERI'!AE54+'[3]JULI SD NEGERI'!AE54+'[3]AGUSTUS SD NEGERI '!AE54+'[3]SEPTEMBER SD NEGERI  '!AE54+'[3]OKTO SD NEGERI '!AE54+'[3]NOP SD NEGERI '!AE54+'[3]DES SD NEGERI '!AE54</f>
        <v>27047300</v>
      </c>
      <c r="AF54" s="39">
        <f t="shared" si="6"/>
        <v>41889300</v>
      </c>
      <c r="AG54" s="39">
        <f>'[3]SEM 1 SD NEGERI'!AG54+'[3]JULI SD NEGERI'!AG54+'[3]AGUSTUS SD NEGERI '!AG54+'[3]SEPTEMBER SD NEGERI  '!AG54+'[3]OKTO SD NEGERI '!AG54+'[3]NOP SD NEGERI '!AG54+'[3]DES SD NEGERI '!AG54</f>
        <v>19665000</v>
      </c>
      <c r="AH54" s="39">
        <f>'[3]SEM 1 SD NEGERI'!AH54+'[3]JULI SD NEGERI'!AH54+'[3]AGUSTUS SD NEGERI '!AH54+'[3]SEPTEMBER SD NEGERI  '!AH54+'[3]OKTO SD NEGERI '!AH54+'[3]NOP SD NEGERI '!AH54+'[3]DES SD NEGERI '!AH54</f>
        <v>0</v>
      </c>
      <c r="AI54" s="39">
        <f>'[3]SEM 1 SD NEGERI'!AI54+'[3]JULI SD NEGERI'!AI54+'[3]AGUSTUS SD NEGERI '!AI54+'[3]SEPTEMBER SD NEGERI  '!AI54+'[3]OKTO SD NEGERI '!AI54+'[3]NOP SD NEGERI '!AI54+'[3]DES SD NEGERI '!AI54</f>
        <v>0</v>
      </c>
      <c r="AJ54" s="39">
        <f t="shared" si="7"/>
        <v>19665000</v>
      </c>
      <c r="AK54" s="39">
        <f>'[3]SEM 1 SD NEGERI'!AK54+'[3]JULI SD NEGERI'!AK54+'[3]AGUSTUS SD NEGERI '!AK54+'[3]SEPTEMBER SD NEGERI  '!AK54+'[3]OKTO SD NEGERI '!AK54+'[3]NOP SD NEGERI '!AK54+'[3]DES SD NEGERI '!AK54</f>
        <v>94446130</v>
      </c>
      <c r="AL54" s="39">
        <f>'[3]SEM 1 SD NEGERI'!AL54+'[3]JULI SD NEGERI'!AL54+'[3]AGUSTUS SD NEGERI '!AL54+'[3]SEPTEMBER SD NEGERI  '!AL54+'[3]OKTO SD NEGERI '!AL54+'[3]NOP SD NEGERI '!AL54+'[3]DES SD NEGERI '!AL54</f>
        <v>190819600</v>
      </c>
      <c r="AM54" s="39">
        <f>'[3]SEM 1 SD NEGERI'!AM54+'[3]JULI SD NEGERI'!AM54+'[3]AGUSTUS SD NEGERI '!AM54+'[3]SEPTEMBER SD NEGERI  '!AM54+'[3]OKTO SD NEGERI '!AM54+'[3]NOP SD NEGERI '!AM54+'[3]DES SD NEGERI '!AM54</f>
        <v>7800000</v>
      </c>
      <c r="AN54" s="39">
        <f>'[3]SEM 1 SD NEGERI'!AN54+'[3]JULI SD NEGERI'!AN54+'[3]AGUSTUS SD NEGERI '!AN54+'[3]SEPTEMBER SD NEGERI  '!AN54+'[3]OKTO SD NEGERI '!AN54+'[3]NOP SD NEGERI '!AN54+'[3]DES SD NEGERI '!AN54</f>
        <v>20299970</v>
      </c>
      <c r="AO54" s="39">
        <f>'[3]SEM 1 SD NEGERI'!AO54+'[3]JULI SD NEGERI'!AO54+'[3]AGUSTUS SD NEGERI '!AO54+'[3]SEPTEMBER SD NEGERI  '!AO54+'[3]OKTO SD NEGERI '!AO54+'[3]NOP SD NEGERI '!AO54+'[3]DES SD NEGERI '!AO54</f>
        <v>0</v>
      </c>
      <c r="AP54" s="39">
        <f t="shared" si="8"/>
        <v>313365700</v>
      </c>
      <c r="AQ54" s="39">
        <f>'[3]DES SD NEGERI '!AQ54</f>
        <v>9972000</v>
      </c>
      <c r="AR54" s="39">
        <f>'[3]DES SD NEGERI '!AR54</f>
        <v>0</v>
      </c>
      <c r="AS54" s="39">
        <f>'[3]DES SD NEGERI '!AS54</f>
        <v>0</v>
      </c>
      <c r="AT54" s="39">
        <f>'[3]DES SD NEGERI '!AT54</f>
        <v>9972000</v>
      </c>
      <c r="AV54" s="5">
        <f t="shared" si="9"/>
        <v>9972000</v>
      </c>
      <c r="AW54" s="5">
        <f t="shared" si="10"/>
        <v>0</v>
      </c>
      <c r="AX54" s="5">
        <f t="shared" si="0"/>
        <v>0</v>
      </c>
      <c r="AY54" s="5">
        <f t="shared" si="1"/>
        <v>0</v>
      </c>
      <c r="AZ54" s="5">
        <f t="shared" si="11"/>
        <v>0</v>
      </c>
      <c r="BA54" s="5">
        <f t="shared" si="12"/>
        <v>0</v>
      </c>
      <c r="BB54" s="58">
        <v>14842000</v>
      </c>
      <c r="BC54" s="58">
        <v>47045300</v>
      </c>
      <c r="BD54" s="5">
        <f t="shared" si="2"/>
        <v>-19665000</v>
      </c>
      <c r="BF54" s="5">
        <f t="shared" si="13"/>
        <v>34507000</v>
      </c>
      <c r="BG54" s="8">
        <f t="shared" si="14"/>
        <v>19998000</v>
      </c>
      <c r="BH54" s="5">
        <f t="shared" si="15"/>
        <v>0</v>
      </c>
      <c r="BJ54" s="5">
        <f t="shared" si="16"/>
        <v>0</v>
      </c>
      <c r="BL54" s="5">
        <f t="shared" si="17"/>
        <v>-19998000</v>
      </c>
      <c r="BN54" s="4">
        <f>'[3]SEM 1 SD NEGERI'!AB54</f>
        <v>10297000</v>
      </c>
      <c r="BO54" s="4">
        <f>'[3]SEM 1 SD NEGERI'!AG54</f>
        <v>19665000</v>
      </c>
      <c r="BP54" s="4"/>
      <c r="BQ54" s="4">
        <f>'[3]SEM 1 SD NEGERI'!AE54</f>
        <v>0</v>
      </c>
      <c r="BR54" s="4"/>
      <c r="BS54" s="4">
        <f t="shared" si="18"/>
        <v>29962000</v>
      </c>
      <c r="BU54" s="59">
        <v>4545000</v>
      </c>
      <c r="BV54" s="38"/>
      <c r="BW54" s="38"/>
      <c r="BX54" s="59">
        <v>27047300</v>
      </c>
      <c r="BY54" s="38"/>
      <c r="BZ54" s="60">
        <f t="shared" si="19"/>
        <v>31592300</v>
      </c>
      <c r="CB54" s="5">
        <f t="shared" si="20"/>
        <v>4545000</v>
      </c>
      <c r="CC54" s="5">
        <f t="shared" si="21"/>
        <v>0</v>
      </c>
      <c r="CE54" s="5">
        <f t="shared" si="22"/>
        <v>27047300</v>
      </c>
      <c r="CG54" s="2">
        <f t="shared" si="23"/>
        <v>31592300</v>
      </c>
      <c r="CH54" s="2">
        <f t="shared" si="24"/>
        <v>0</v>
      </c>
      <c r="CJ54" s="2">
        <f t="shared" si="25"/>
        <v>61554300</v>
      </c>
      <c r="CK54" s="2">
        <f t="shared" si="26"/>
        <v>0</v>
      </c>
    </row>
    <row r="55" spans="1:89" ht="25.15" customHeight="1" x14ac:dyDescent="0.25">
      <c r="A55" s="56">
        <v>48</v>
      </c>
      <c r="B55" s="57" t="s">
        <v>114</v>
      </c>
      <c r="C55" s="40">
        <v>306437</v>
      </c>
      <c r="D55" s="40"/>
      <c r="E55" s="40">
        <v>0</v>
      </c>
      <c r="F55" s="39">
        <f>'[3]SEM 1 SD NEGERI'!F55+'[3]JULI SD NEGERI'!F55+'[3]AGUSTUS SD NEGERI '!F55+'[3]SEPTEMBER SD NEGERI  '!F55+'[3]OKTO SD NEGERI '!F55+'[3]NOP SD NEGERI '!F55+'[3]DES SD NEGERI '!F55</f>
        <v>176148000</v>
      </c>
      <c r="G55" s="39">
        <f>'[3]SEM 1 SD NEGERI'!G55+'[3]JULI SD NEGERI'!G55+'[3]AGUSTUS SD NEGERI '!G55+'[3]SEPTEMBER SD NEGERI  '!G55+'[3]OKTO SD NEGERI '!G55+'[3]NOP SD NEGERI '!G55+'[3]DES SD NEGERI '!G55</f>
        <v>185185000</v>
      </c>
      <c r="H55" s="39">
        <f>'[3]SEM 1 SD NEGERI'!H55+'[3]JULI SD NEGERI'!H55+'[3]AGUSTUS SD NEGERI '!H55+'[3]SEPTEMBER SD NEGERI  '!H55+'[3]OKTO SD NEGERI '!H55+'[3]NOP SD NEGERI '!H55+'[3]DES SD NEGERI '!H55</f>
        <v>0</v>
      </c>
      <c r="I55" s="39">
        <f>'[3]SEM 1 SD NEGERI'!I55+'[3]JULI SD NEGERI'!I55+'[3]AGUSTUS SD NEGERI '!I55+'[3]SEPTEMBER SD NEGERI  '!I55+'[3]OKTO SD NEGERI '!I55+'[3]NOP SD NEGERI '!I55+'[3]DES SD NEGERI '!I55</f>
        <v>0</v>
      </c>
      <c r="J55" s="39">
        <f>'[3]SEM 1 SD NEGERI'!J55+'[3]JULI SD NEGERI'!J55+'[3]AGUSTUS SD NEGERI '!J55+'[3]SEPTEMBER SD NEGERI  '!J55+'[3]OKTO SD NEGERI '!J55+'[3]NOP SD NEGERI '!J55+'[3]DES SD NEGERI '!J55</f>
        <v>0</v>
      </c>
      <c r="K55" s="39">
        <f>'[3]SEM 1 SD NEGERI'!K55+'[3]JULI SD NEGERI'!K55+'[3]AGUSTUS SD NEGERI '!K55+'[3]SEPTEMBER SD NEGERI  '!K55+'[3]OKTO SD NEGERI '!K55+'[3]NOP SD NEGERI '!K55+'[3]DES SD NEGERI '!K55</f>
        <v>0</v>
      </c>
      <c r="L55" s="39">
        <f t="shared" si="3"/>
        <v>361639437</v>
      </c>
      <c r="M55" s="39">
        <f>'[3]SEM 1 SD NEGERI'!M55+'[3]JULI SD NEGERI'!M55+'[3]AGUSTUS SD NEGERI '!M55+'[3]SEPTEMBER SD NEGERI  '!M55+'[3]OKTO SD NEGERI '!M55+'[3]NOP SD NEGERI '!M55+'[3]DES SD NEGERI '!M55</f>
        <v>0</v>
      </c>
      <c r="N55" s="39">
        <f>'[3]SEM 1 SD NEGERI'!N55+'[3]JULI SD NEGERI'!N55+'[3]AGUSTUS SD NEGERI '!N55+'[3]SEPTEMBER SD NEGERI  '!N55+'[3]OKTO SD NEGERI '!N55+'[3]NOP SD NEGERI '!N55+'[3]DES SD NEGERI '!N55</f>
        <v>235564</v>
      </c>
      <c r="O55" s="39">
        <f>'[3]SEM 1 SD NEGERI'!O55+'[3]JULI SD NEGERI'!O55+'[3]AGUSTUS SD NEGERI '!O55+'[3]SEPTEMBER SD NEGERI  '!O55+'[3]OKTO SD NEGERI '!O55+'[3]NOP SD NEGERI '!O55+'[3]DES SD NEGERI '!O55</f>
        <v>235564</v>
      </c>
      <c r="P55" s="39">
        <f t="shared" si="4"/>
        <v>361333000</v>
      </c>
      <c r="Q55" s="39">
        <f>'[3]SEM 1 SD NEGERI'!Q55+'[3]JULI SD NEGERI'!Q55+'[3]AGUSTUS SD NEGERI '!Q55+'[3]SEPTEMBER SD NEGERI  '!Q55+'[3]OKTO SD NEGERI '!Q55+'[3]NOP SD NEGERI '!Q55+'[3]DES SD NEGERI '!Q55</f>
        <v>0</v>
      </c>
      <c r="R55" s="63">
        <f>'[3]SEM 1 SD NEGERI'!R55+'[3]JULI SD NEGERI'!R55+'[3]AGUSTUS SD NEGERI '!R55+'[3]SEPTEMBER SD NEGERI  '!R55+'[3]OKTO SD NEGERI '!R55+'[3]NOP SD NEGERI '!R55+'[3]DES SD NEGERI '!R55</f>
        <v>241047000</v>
      </c>
      <c r="S55" s="39">
        <f>'[3]SEM 1 SD NEGERI'!S55+'[3]JULI SD NEGERI'!S55+'[3]AGUSTUS SD NEGERI '!S55+'[3]SEPTEMBER SD NEGERI  '!S55+'[3]OKTO SD NEGERI '!S55+'[3]NOP SD NEGERI '!S55+'[3]DES SD NEGERI '!S55</f>
        <v>0</v>
      </c>
      <c r="T55" s="39">
        <f>'[3]SEM 1 SD NEGERI'!T55+'[3]JULI SD NEGERI'!T55+'[3]AGUSTUS SD NEGERI '!T55+'[3]SEPTEMBER SD NEGERI  '!T55+'[3]OKTO SD NEGERI '!T55+'[3]NOP SD NEGERI '!T55+'[3]DES SD NEGERI '!T55</f>
        <v>0</v>
      </c>
      <c r="U55" s="63">
        <f>'[3]SEM 1 SD NEGERI'!U55+'[3]JULI SD NEGERI'!U55+'[3]AGUSTUS SD NEGERI '!U55+'[3]SEPTEMBER SD NEGERI  '!U55+'[3]OKTO SD NEGERI '!U55+'[3]NOP SD NEGERI '!U55+'[3]DES SD NEGERI '!U55</f>
        <v>120286000</v>
      </c>
      <c r="V55" s="39">
        <f>'[3]SEM 1 SD NEGERI'!V55+'[3]JULI SD NEGERI'!V55+'[3]AGUSTUS SD NEGERI '!V55+'[3]SEPTEMBER SD NEGERI  '!V55+'[3]OKTO SD NEGERI '!V55+'[3]NOP SD NEGERI '!V55+'[3]DES SD NEGERI '!V55</f>
        <v>0</v>
      </c>
      <c r="W55" s="39">
        <f>'[3]SEM 1 SD NEGERI'!W55+'[3]JULI SD NEGERI'!W55+'[3]AGUSTUS SD NEGERI '!W55+'[3]SEPTEMBER SD NEGERI  '!W55+'[3]OKTO SD NEGERI '!W55+'[3]NOP SD NEGERI '!W55+'[3]DES SD NEGERI '!W55</f>
        <v>0</v>
      </c>
      <c r="X55" s="39">
        <f t="shared" si="5"/>
        <v>361333000</v>
      </c>
      <c r="Y55" s="63">
        <f>'[3]SEM 1 SD NEGERI'!Y55+'[3]JULI SD NEGERI'!Y55+'[3]AGUSTUS SD NEGERI '!Y55+'[3]SEPTEMBER SD NEGERI  '!Y55+'[3]OKTO SD NEGERI '!Y55+'[3]NOP SD NEGERI '!Y55+'[3]DES SD NEGERI '!Y55</f>
        <v>10565941</v>
      </c>
      <c r="Z55" s="63">
        <f>'[3]SEM 1 SD NEGERI'!Z55+'[3]JULI SD NEGERI'!Z55+'[3]AGUSTUS SD NEGERI '!Z55+'[3]SEPTEMBER SD NEGERI  '!Z55+'[3]OKTO SD NEGERI '!Z55+'[3]NOP SD NEGERI '!Z55+'[3]DES SD NEGERI '!Z55</f>
        <v>10565941</v>
      </c>
      <c r="AA55" s="39">
        <f>'[3]SEM 1 SD NEGERI'!AA55+'[3]JULI SD NEGERI'!AA55+'[3]AGUSTUS SD NEGERI '!AA55+'[3]SEPTEMBER SD NEGERI  '!AA55+'[3]OKTO SD NEGERI '!AA55+'[3]NOP SD NEGERI '!AA55+'[3]DES SD NEGERI '!AA55</f>
        <v>0</v>
      </c>
      <c r="AB55" s="63">
        <f>'[3]SEM 1 SD NEGERI'!AB55+'[3]JULI SD NEGERI'!AB55+'[3]AGUSTUS SD NEGERI '!AB55+'[3]SEPTEMBER SD NEGERI  '!AB55+'[3]OKTO SD NEGERI '!AB55+'[3]NOP SD NEGERI '!AB55+'[3]DES SD NEGERI '!AB55</f>
        <v>12210000</v>
      </c>
      <c r="AC55" s="39">
        <f>'[3]SEM 1 SD NEGERI'!AC55+'[3]JULI SD NEGERI'!AC55+'[3]AGUSTUS SD NEGERI '!AC55+'[3]SEPTEMBER SD NEGERI  '!AC55+'[3]OKTO SD NEGERI '!AC55+'[3]NOP SD NEGERI '!AC55+'[3]DES SD NEGERI '!AC55</f>
        <v>0</v>
      </c>
      <c r="AD55" s="39">
        <f>'[3]SEM 1 SD NEGERI'!AD55+'[3]JULI SD NEGERI'!AD55+'[3]AGUSTUS SD NEGERI '!AD55+'[3]SEPTEMBER SD NEGERI  '!AD55+'[3]OKTO SD NEGERI '!AD55+'[3]NOP SD NEGERI '!AD55+'[3]DES SD NEGERI '!AD55</f>
        <v>0</v>
      </c>
      <c r="AE55" s="63">
        <f>'[3]SEM 1 SD NEGERI'!AE55+'[3]JULI SD NEGERI'!AE55+'[3]AGUSTUS SD NEGERI '!AE55+'[3]SEPTEMBER SD NEGERI  '!AE55+'[3]OKTO SD NEGERI '!AE55+'[3]NOP SD NEGERI '!AE55+'[3]DES SD NEGERI '!AE55</f>
        <v>73236000</v>
      </c>
      <c r="AF55" s="63">
        <f t="shared" si="6"/>
        <v>85446000</v>
      </c>
      <c r="AG55" s="63">
        <f>'[3]SEM 1 SD NEGERI'!AG55+'[3]JULI SD NEGERI'!AG55+'[3]AGUSTUS SD NEGERI '!AG55+'[3]SEPTEMBER SD NEGERI  '!AG55+'[3]OKTO SD NEGERI '!AG55+'[3]NOP SD NEGERI '!AG55+'[3]DES SD NEGERI '!AG55</f>
        <v>34840000</v>
      </c>
      <c r="AH55" s="39">
        <f>'[3]SEM 1 SD NEGERI'!AH55+'[3]JULI SD NEGERI'!AH55+'[3]AGUSTUS SD NEGERI '!AH55+'[3]SEPTEMBER SD NEGERI  '!AH55+'[3]OKTO SD NEGERI '!AH55+'[3]NOP SD NEGERI '!AH55+'[3]DES SD NEGERI '!AH55</f>
        <v>0</v>
      </c>
      <c r="AI55" s="39">
        <f>'[3]SEM 1 SD NEGERI'!AI55+'[3]JULI SD NEGERI'!AI55+'[3]AGUSTUS SD NEGERI '!AI55+'[3]SEPTEMBER SD NEGERI  '!AI55+'[3]OKTO SD NEGERI '!AI55+'[3]NOP SD NEGERI '!AI55+'[3]DES SD NEGERI '!AI55</f>
        <v>0</v>
      </c>
      <c r="AJ55" s="63">
        <f t="shared" si="7"/>
        <v>34840000</v>
      </c>
      <c r="AK55" s="63">
        <f>'[3]SEM 1 SD NEGERI'!AK55+'[3]JULI SD NEGERI'!AK55+'[3]AGUSTUS SD NEGERI '!AK55+'[3]SEPTEMBER SD NEGERI  '!AK55+'[3]OKTO SD NEGERI '!AK55+'[3]NOP SD NEGERI '!AK55+'[3]DES SD NEGERI '!AK55</f>
        <v>84775000</v>
      </c>
      <c r="AL55" s="63">
        <f>'[3]SEM 1 SD NEGERI'!AL55+'[3]JULI SD NEGERI'!AL55+'[3]AGUSTUS SD NEGERI '!AL55+'[3]SEPTEMBER SD NEGERI  '!AL55+'[3]OKTO SD NEGERI '!AL55+'[3]NOP SD NEGERI '!AL55+'[3]DES SD NEGERI '!AL55</f>
        <v>138641500</v>
      </c>
      <c r="AM55" s="63">
        <f>'[3]SEM 1 SD NEGERI'!AM55+'[3]JULI SD NEGERI'!AM55+'[3]AGUSTUS SD NEGERI '!AM55+'[3]SEPTEMBER SD NEGERI  '!AM55+'[3]OKTO SD NEGERI '!AM55+'[3]NOP SD NEGERI '!AM55+'[3]DES SD NEGERI '!AM55</f>
        <v>14550000</v>
      </c>
      <c r="AN55" s="63">
        <f>'[3]SEM 1 SD NEGERI'!AN55+'[3]JULI SD NEGERI'!AN55+'[3]AGUSTUS SD NEGERI '!AN55+'[3]SEPTEMBER SD NEGERI  '!AN55+'[3]OKTO SD NEGERI '!AN55+'[3]NOP SD NEGERI '!AN55+'[3]DES SD NEGERI '!AN55</f>
        <v>3080500</v>
      </c>
      <c r="AO55" s="39">
        <f>'[3]SEM 1 SD NEGERI'!AO55+'[3]JULI SD NEGERI'!AO55+'[3]AGUSTUS SD NEGERI '!AO55+'[3]SEPTEMBER SD NEGERI  '!AO55+'[3]OKTO SD NEGERI '!AO55+'[3]NOP SD NEGERI '!AO55+'[3]DES SD NEGERI '!AO55</f>
        <v>0</v>
      </c>
      <c r="AP55" s="63">
        <f t="shared" si="8"/>
        <v>241047000</v>
      </c>
      <c r="AQ55" s="39">
        <f>'[3]DES SD NEGERI '!AQ55</f>
        <v>306437</v>
      </c>
      <c r="AR55" s="39">
        <f>'[3]DES SD NEGERI '!AR55</f>
        <v>0</v>
      </c>
      <c r="AS55" s="39">
        <f>'[3]DES SD NEGERI '!AS55</f>
        <v>0</v>
      </c>
      <c r="AT55" s="39">
        <f>'[3]DES SD NEGERI '!AT55</f>
        <v>306437</v>
      </c>
      <c r="AV55" s="5">
        <f t="shared" si="9"/>
        <v>306437</v>
      </c>
      <c r="AW55" s="5">
        <f t="shared" si="10"/>
        <v>0</v>
      </c>
      <c r="AX55" s="5">
        <f t="shared" si="0"/>
        <v>0</v>
      </c>
      <c r="AY55" s="5">
        <f t="shared" si="1"/>
        <v>0</v>
      </c>
      <c r="AZ55" s="64">
        <f t="shared" si="11"/>
        <v>0</v>
      </c>
      <c r="BA55" s="64">
        <f t="shared" si="12"/>
        <v>0</v>
      </c>
      <c r="BB55">
        <v>48530000</v>
      </c>
      <c r="BC55">
        <v>23343000</v>
      </c>
      <c r="BD55" s="95">
        <f t="shared" si="2"/>
        <v>1480000</v>
      </c>
      <c r="BF55" s="64">
        <f t="shared" si="13"/>
        <v>47050000</v>
      </c>
      <c r="BG55" s="66">
        <f t="shared" si="14"/>
        <v>-49893000</v>
      </c>
      <c r="BH55" s="64">
        <f t="shared" si="15"/>
        <v>-9037000</v>
      </c>
      <c r="BJ55" s="64">
        <f t="shared" si="16"/>
        <v>0</v>
      </c>
      <c r="BL55" s="64">
        <f t="shared" si="17"/>
        <v>49893000</v>
      </c>
      <c r="BN55" s="67">
        <f>'[3]SEM 1 SD NEGERI'!AB55</f>
        <v>12210000</v>
      </c>
      <c r="BO55" s="67">
        <f>'[3]SEM 1 SD NEGERI'!AG55</f>
        <v>22950000</v>
      </c>
      <c r="BP55" s="67"/>
      <c r="BQ55" s="67">
        <f>'[3]SEM 1 SD NEGERI'!AE55</f>
        <v>23343000</v>
      </c>
      <c r="BR55" s="67"/>
      <c r="BS55" s="67">
        <f t="shared" si="18"/>
        <v>58503000</v>
      </c>
      <c r="BU55" s="38"/>
      <c r="BV55" s="68">
        <v>13680000</v>
      </c>
      <c r="BW55" s="68"/>
      <c r="BX55" s="68">
        <v>49893000</v>
      </c>
      <c r="BY55" s="38"/>
      <c r="BZ55" s="60">
        <f t="shared" si="19"/>
        <v>63573000</v>
      </c>
      <c r="CB55" s="64">
        <f t="shared" si="20"/>
        <v>0</v>
      </c>
      <c r="CC55" s="64">
        <f t="shared" si="21"/>
        <v>11890000</v>
      </c>
      <c r="CE55" s="64">
        <f t="shared" si="22"/>
        <v>49893000</v>
      </c>
      <c r="CG55" s="69">
        <f t="shared" si="23"/>
        <v>61783000</v>
      </c>
      <c r="CH55" s="69">
        <f t="shared" si="24"/>
        <v>1790000</v>
      </c>
      <c r="CJ55" s="69">
        <f t="shared" si="25"/>
        <v>122076000</v>
      </c>
      <c r="CK55" s="69">
        <f t="shared" si="26"/>
        <v>-1790000</v>
      </c>
    </row>
    <row r="56" spans="1:89" ht="25.15" customHeight="1" x14ac:dyDescent="0.25">
      <c r="A56" s="56">
        <v>49</v>
      </c>
      <c r="B56" s="57" t="s">
        <v>115</v>
      </c>
      <c r="C56" s="40">
        <v>240683</v>
      </c>
      <c r="D56" s="40"/>
      <c r="E56" s="40">
        <v>0</v>
      </c>
      <c r="F56" s="39">
        <f>'[3]SEM 1 SD NEGERI'!F56+'[3]JULI SD NEGERI'!F56+'[3]AGUSTUS SD NEGERI '!F56+'[3]SEPTEMBER SD NEGERI  '!F56+'[3]OKTO SD NEGERI '!F56+'[3]NOP SD NEGERI '!F56+'[3]DES SD NEGERI '!F56</f>
        <v>213850000</v>
      </c>
      <c r="G56" s="39">
        <f>'[3]SEM 1 SD NEGERI'!G56+'[3]JULI SD NEGERI'!G56+'[3]AGUSTUS SD NEGERI '!G56+'[3]SEPTEMBER SD NEGERI  '!G56+'[3]OKTO SD NEGERI '!G56+'[3]NOP SD NEGERI '!G56+'[3]DES SD NEGERI '!G56</f>
        <v>213850000</v>
      </c>
      <c r="H56" s="39">
        <f>'[3]SEM 1 SD NEGERI'!H56+'[3]JULI SD NEGERI'!H56+'[3]AGUSTUS SD NEGERI '!H56+'[3]SEPTEMBER SD NEGERI  '!H56+'[3]OKTO SD NEGERI '!H56+'[3]NOP SD NEGERI '!H56+'[3]DES SD NEGERI '!H56</f>
        <v>0</v>
      </c>
      <c r="I56" s="39">
        <f>'[3]SEM 1 SD NEGERI'!I56+'[3]JULI SD NEGERI'!I56+'[3]AGUSTUS SD NEGERI '!I56+'[3]SEPTEMBER SD NEGERI  '!I56+'[3]OKTO SD NEGERI '!I56+'[3]NOP SD NEGERI '!I56+'[3]DES SD NEGERI '!I56</f>
        <v>0</v>
      </c>
      <c r="J56" s="39">
        <f>'[3]SEM 1 SD NEGERI'!J56+'[3]JULI SD NEGERI'!J56+'[3]AGUSTUS SD NEGERI '!J56+'[3]SEPTEMBER SD NEGERI  '!J56+'[3]OKTO SD NEGERI '!J56+'[3]NOP SD NEGERI '!J56+'[3]DES SD NEGERI '!J56</f>
        <v>0</v>
      </c>
      <c r="K56" s="39">
        <f>'[3]SEM 1 SD NEGERI'!K56+'[3]JULI SD NEGERI'!K56+'[3]AGUSTUS SD NEGERI '!K56+'[3]SEPTEMBER SD NEGERI  '!K56+'[3]OKTO SD NEGERI '!K56+'[3]NOP SD NEGERI '!K56+'[3]DES SD NEGERI '!K56</f>
        <v>0</v>
      </c>
      <c r="L56" s="39">
        <f t="shared" si="3"/>
        <v>427940683</v>
      </c>
      <c r="M56" s="39">
        <f>'[3]SEM 1 SD NEGERI'!M56+'[3]JULI SD NEGERI'!M56+'[3]AGUSTUS SD NEGERI '!M56+'[3]SEPTEMBER SD NEGERI  '!M56+'[3]OKTO SD NEGERI '!M56+'[3]NOP SD NEGERI '!M56+'[3]DES SD NEGERI '!M56</f>
        <v>0</v>
      </c>
      <c r="N56" s="39">
        <f>'[3]SEM 1 SD NEGERI'!N56+'[3]JULI SD NEGERI'!N56+'[3]AGUSTUS SD NEGERI '!N56+'[3]SEPTEMBER SD NEGERI  '!N56+'[3]OKTO SD NEGERI '!N56+'[3]NOP SD NEGERI '!N56+'[3]DES SD NEGERI '!N56</f>
        <v>225871</v>
      </c>
      <c r="O56" s="39">
        <f>'[3]SEM 1 SD NEGERI'!O56+'[3]JULI SD NEGERI'!O56+'[3]AGUSTUS SD NEGERI '!O56+'[3]SEPTEMBER SD NEGERI  '!O56+'[3]OKTO SD NEGERI '!O56+'[3]NOP SD NEGERI '!O56+'[3]DES SD NEGERI '!O56</f>
        <v>225871</v>
      </c>
      <c r="P56" s="39">
        <f t="shared" si="4"/>
        <v>427700000</v>
      </c>
      <c r="Q56" s="39">
        <f>'[3]SEM 1 SD NEGERI'!Q56+'[3]JULI SD NEGERI'!Q56+'[3]AGUSTUS SD NEGERI '!Q56+'[3]SEPTEMBER SD NEGERI  '!Q56+'[3]OKTO SD NEGERI '!Q56+'[3]NOP SD NEGERI '!Q56+'[3]DES SD NEGERI '!Q56</f>
        <v>0</v>
      </c>
      <c r="R56" s="39">
        <f>'[3]SEM 1 SD NEGERI'!R56+'[3]JULI SD NEGERI'!R56+'[3]AGUSTUS SD NEGERI '!R56+'[3]SEPTEMBER SD NEGERI  '!R56+'[3]OKTO SD NEGERI '!R56+'[3]NOP SD NEGERI '!R56+'[3]DES SD NEGERI '!R56</f>
        <v>398068000</v>
      </c>
      <c r="S56" s="39">
        <f>'[3]SEM 1 SD NEGERI'!S56+'[3]JULI SD NEGERI'!S56+'[3]AGUSTUS SD NEGERI '!S56+'[3]SEPTEMBER SD NEGERI  '!S56+'[3]OKTO SD NEGERI '!S56+'[3]NOP SD NEGERI '!S56+'[3]DES SD NEGERI '!S56</f>
        <v>0</v>
      </c>
      <c r="T56" s="39">
        <f>'[3]SEM 1 SD NEGERI'!T56+'[3]JULI SD NEGERI'!T56+'[3]AGUSTUS SD NEGERI '!T56+'[3]SEPTEMBER SD NEGERI  '!T56+'[3]OKTO SD NEGERI '!T56+'[3]NOP SD NEGERI '!T56+'[3]DES SD NEGERI '!T56</f>
        <v>0</v>
      </c>
      <c r="U56" s="39">
        <f>'[3]SEM 1 SD NEGERI'!U56+'[3]JULI SD NEGERI'!U56+'[3]AGUSTUS SD NEGERI '!U56+'[3]SEPTEMBER SD NEGERI  '!U56+'[3]OKTO SD NEGERI '!U56+'[3]NOP SD NEGERI '!U56+'[3]DES SD NEGERI '!U56</f>
        <v>29632000</v>
      </c>
      <c r="V56" s="39">
        <f>'[3]SEM 1 SD NEGERI'!V56+'[3]JULI SD NEGERI'!V56+'[3]AGUSTUS SD NEGERI '!V56+'[3]SEPTEMBER SD NEGERI  '!V56+'[3]OKTO SD NEGERI '!V56+'[3]NOP SD NEGERI '!V56+'[3]DES SD NEGERI '!V56</f>
        <v>0</v>
      </c>
      <c r="W56" s="39">
        <f>'[3]SEM 1 SD NEGERI'!W56+'[3]JULI SD NEGERI'!W56+'[3]AGUSTUS SD NEGERI '!W56+'[3]SEPTEMBER SD NEGERI  '!W56+'[3]OKTO SD NEGERI '!W56+'[3]NOP SD NEGERI '!W56+'[3]DES SD NEGERI '!W56</f>
        <v>0</v>
      </c>
      <c r="X56" s="39">
        <f t="shared" si="5"/>
        <v>427700000</v>
      </c>
      <c r="Y56" s="39">
        <f>'[3]SEM 1 SD NEGERI'!Y56+'[3]JULI SD NEGERI'!Y56+'[3]AGUSTUS SD NEGERI '!Y56+'[3]SEPTEMBER SD NEGERI  '!Y56+'[3]OKTO SD NEGERI '!Y56+'[3]NOP SD NEGERI '!Y56+'[3]DES SD NEGERI '!Y56</f>
        <v>19486274</v>
      </c>
      <c r="Z56" s="39">
        <f>'[3]SEM 1 SD NEGERI'!Z56+'[3]JULI SD NEGERI'!Z56+'[3]AGUSTUS SD NEGERI '!Z56+'[3]SEPTEMBER SD NEGERI  '!Z56+'[3]OKTO SD NEGERI '!Z56+'[3]NOP SD NEGERI '!Z56+'[3]DES SD NEGERI '!Z56</f>
        <v>19486274</v>
      </c>
      <c r="AA56" s="39">
        <f>'[3]SEM 1 SD NEGERI'!AA56+'[3]JULI SD NEGERI'!AA56+'[3]AGUSTUS SD NEGERI '!AA56+'[3]SEPTEMBER SD NEGERI  '!AA56+'[3]OKTO SD NEGERI '!AA56+'[3]NOP SD NEGERI '!AA56+'[3]DES SD NEGERI '!AA56</f>
        <v>0</v>
      </c>
      <c r="AB56" s="39">
        <f>'[3]SEM 1 SD NEGERI'!AB56+'[3]JULI SD NEGERI'!AB56+'[3]AGUSTUS SD NEGERI '!AB56+'[3]SEPTEMBER SD NEGERI  '!AB56+'[3]OKTO SD NEGERI '!AB56+'[3]NOP SD NEGERI '!AB56+'[3]DES SD NEGERI '!AB56</f>
        <v>8000000</v>
      </c>
      <c r="AC56" s="39">
        <f>'[3]SEM 1 SD NEGERI'!AC56+'[3]JULI SD NEGERI'!AC56+'[3]AGUSTUS SD NEGERI '!AC56+'[3]SEPTEMBER SD NEGERI  '!AC56+'[3]OKTO SD NEGERI '!AC56+'[3]NOP SD NEGERI '!AC56+'[3]DES SD NEGERI '!AC56</f>
        <v>0</v>
      </c>
      <c r="AD56" s="39">
        <f>'[3]SEM 1 SD NEGERI'!AD56+'[3]JULI SD NEGERI'!AD56+'[3]AGUSTUS SD NEGERI '!AD56+'[3]SEPTEMBER SD NEGERI  '!AD56+'[3]OKTO SD NEGERI '!AD56+'[3]NOP SD NEGERI '!AD56+'[3]DES SD NEGERI '!AD56</f>
        <v>0</v>
      </c>
      <c r="AE56" s="39">
        <f>'[3]SEM 1 SD NEGERI'!AE56+'[3]JULI SD NEGERI'!AE56+'[3]AGUSTUS SD NEGERI '!AE56+'[3]SEPTEMBER SD NEGERI  '!AE56+'[3]OKTO SD NEGERI '!AE56+'[3]NOP SD NEGERI '!AE56+'[3]DES SD NEGERI '!AE56</f>
        <v>21632000</v>
      </c>
      <c r="AF56" s="39">
        <f t="shared" si="6"/>
        <v>29632000</v>
      </c>
      <c r="AG56" s="39">
        <f>'[3]SEM 1 SD NEGERI'!AG56+'[3]JULI SD NEGERI'!AG56+'[3]AGUSTUS SD NEGERI '!AG56+'[3]SEPTEMBER SD NEGERI  '!AG56+'[3]OKTO SD NEGERI '!AG56+'[3]NOP SD NEGERI '!AG56+'[3]DES SD NEGERI '!AG56</f>
        <v>0</v>
      </c>
      <c r="AH56" s="39">
        <f>'[3]SEM 1 SD NEGERI'!AH56+'[3]JULI SD NEGERI'!AH56+'[3]AGUSTUS SD NEGERI '!AH56+'[3]SEPTEMBER SD NEGERI  '!AH56+'[3]OKTO SD NEGERI '!AH56+'[3]NOP SD NEGERI '!AH56+'[3]DES SD NEGERI '!AH56</f>
        <v>0</v>
      </c>
      <c r="AI56" s="39">
        <f>'[3]SEM 1 SD NEGERI'!AI56+'[3]JULI SD NEGERI'!AI56+'[3]AGUSTUS SD NEGERI '!AI56+'[3]SEPTEMBER SD NEGERI  '!AI56+'[3]OKTO SD NEGERI '!AI56+'[3]NOP SD NEGERI '!AI56+'[3]DES SD NEGERI '!AI56</f>
        <v>0</v>
      </c>
      <c r="AJ56" s="39">
        <f t="shared" si="7"/>
        <v>0</v>
      </c>
      <c r="AK56" s="39">
        <f>'[3]SEM 1 SD NEGERI'!AK56+'[3]JULI SD NEGERI'!AK56+'[3]AGUSTUS SD NEGERI '!AK56+'[3]SEPTEMBER SD NEGERI  '!AK56+'[3]OKTO SD NEGERI '!AK56+'[3]NOP SD NEGERI '!AK56+'[3]DES SD NEGERI '!AK56</f>
        <v>198281000</v>
      </c>
      <c r="AL56" s="39">
        <f>'[3]SEM 1 SD NEGERI'!AL56+'[3]JULI SD NEGERI'!AL56+'[3]AGUSTUS SD NEGERI '!AL56+'[3]SEPTEMBER SD NEGERI  '!AL56+'[3]OKTO SD NEGERI '!AL56+'[3]NOP SD NEGERI '!AL56+'[3]DES SD NEGERI '!AL56</f>
        <v>188592000</v>
      </c>
      <c r="AM56" s="39">
        <f>'[3]SEM 1 SD NEGERI'!AM56+'[3]JULI SD NEGERI'!AM56+'[3]AGUSTUS SD NEGERI '!AM56+'[3]SEPTEMBER SD NEGERI  '!AM56+'[3]OKTO SD NEGERI '!AM56+'[3]NOP SD NEGERI '!AM56+'[3]DES SD NEGERI '!AM56</f>
        <v>0</v>
      </c>
      <c r="AN56" s="39">
        <f>'[3]SEM 1 SD NEGERI'!AN56+'[3]JULI SD NEGERI'!AN56+'[3]AGUSTUS SD NEGERI '!AN56+'[3]SEPTEMBER SD NEGERI  '!AN56+'[3]OKTO SD NEGERI '!AN56+'[3]NOP SD NEGERI '!AN56+'[3]DES SD NEGERI '!AN56</f>
        <v>11195000</v>
      </c>
      <c r="AO56" s="39">
        <f>'[3]SEM 1 SD NEGERI'!AO56+'[3]JULI SD NEGERI'!AO56+'[3]AGUSTUS SD NEGERI '!AO56+'[3]SEPTEMBER SD NEGERI  '!AO56+'[3]OKTO SD NEGERI '!AO56+'[3]NOP SD NEGERI '!AO56+'[3]DES SD NEGERI '!AO56</f>
        <v>0</v>
      </c>
      <c r="AP56" s="39">
        <f t="shared" si="8"/>
        <v>398068000</v>
      </c>
      <c r="AQ56" s="39">
        <f>'[3]DES SD NEGERI '!AQ56</f>
        <v>240683</v>
      </c>
      <c r="AR56" s="39">
        <f>'[3]DES SD NEGERI '!AR56</f>
        <v>0</v>
      </c>
      <c r="AS56" s="39">
        <f>'[3]DES SD NEGERI '!AS56</f>
        <v>0</v>
      </c>
      <c r="AT56" s="39">
        <f>'[3]DES SD NEGERI '!AT56</f>
        <v>240683</v>
      </c>
      <c r="AV56" s="5">
        <f t="shared" si="9"/>
        <v>240683</v>
      </c>
      <c r="AW56" s="5">
        <f t="shared" si="10"/>
        <v>0</v>
      </c>
      <c r="AX56" s="5">
        <f t="shared" si="0"/>
        <v>0</v>
      </c>
      <c r="AY56" s="5">
        <f t="shared" si="1"/>
        <v>0</v>
      </c>
      <c r="AZ56" s="5">
        <f t="shared" si="11"/>
        <v>0</v>
      </c>
      <c r="BA56" s="5">
        <f t="shared" si="12"/>
        <v>0</v>
      </c>
      <c r="BB56">
        <v>8000000</v>
      </c>
      <c r="BC56">
        <v>21632000</v>
      </c>
      <c r="BD56" s="5">
        <f t="shared" si="2"/>
        <v>0</v>
      </c>
      <c r="BF56" s="5">
        <f t="shared" si="13"/>
        <v>8000000</v>
      </c>
      <c r="BG56" s="8">
        <f t="shared" si="14"/>
        <v>0</v>
      </c>
      <c r="BH56" s="5">
        <f t="shared" si="15"/>
        <v>0</v>
      </c>
      <c r="BJ56" s="5">
        <f t="shared" si="16"/>
        <v>0</v>
      </c>
      <c r="BL56" s="5">
        <f t="shared" si="17"/>
        <v>0</v>
      </c>
      <c r="BN56" s="4">
        <f>'[3]SEM 1 SD NEGERI'!AB56</f>
        <v>6000000</v>
      </c>
      <c r="BO56" s="4">
        <f>'[3]SEM 1 SD NEGERI'!AG56</f>
        <v>0</v>
      </c>
      <c r="BP56" s="4"/>
      <c r="BQ56" s="4">
        <f>'[3]SEM 1 SD NEGERI'!AE56</f>
        <v>0</v>
      </c>
      <c r="BR56" s="4"/>
      <c r="BS56" s="4">
        <f t="shared" si="18"/>
        <v>6000000</v>
      </c>
      <c r="BU56" s="59">
        <v>2000000</v>
      </c>
      <c r="BV56" s="59"/>
      <c r="BW56" s="59"/>
      <c r="BX56" s="59">
        <v>21632000</v>
      </c>
      <c r="BY56" s="38"/>
      <c r="BZ56" s="60">
        <f t="shared" si="19"/>
        <v>23632000</v>
      </c>
      <c r="CB56" s="5">
        <f t="shared" si="20"/>
        <v>2000000</v>
      </c>
      <c r="CC56" s="5">
        <f t="shared" si="21"/>
        <v>0</v>
      </c>
      <c r="CE56" s="5">
        <f t="shared" si="22"/>
        <v>21632000</v>
      </c>
      <c r="CG56" s="2">
        <f t="shared" si="23"/>
        <v>23632000</v>
      </c>
      <c r="CH56" s="2">
        <f t="shared" si="24"/>
        <v>0</v>
      </c>
      <c r="CJ56" s="2">
        <f t="shared" si="25"/>
        <v>29632000</v>
      </c>
      <c r="CK56" s="2">
        <f t="shared" si="26"/>
        <v>0</v>
      </c>
    </row>
    <row r="57" spans="1:89" ht="25.15" customHeight="1" x14ac:dyDescent="0.25">
      <c r="A57" s="56">
        <v>50</v>
      </c>
      <c r="B57" s="57" t="s">
        <v>116</v>
      </c>
      <c r="C57" s="40">
        <v>396234</v>
      </c>
      <c r="D57" s="40"/>
      <c r="E57" s="40">
        <v>0</v>
      </c>
      <c r="F57" s="39">
        <f>'[3]SEM 1 SD NEGERI'!F57+'[3]JULI SD NEGERI'!F57+'[3]AGUSTUS SD NEGERI '!F57+'[3]SEPTEMBER SD NEGERI  '!F57+'[3]OKTO SD NEGERI '!F57+'[3]NOP SD NEGERI '!F57+'[3]DES SD NEGERI '!F57</f>
        <v>261170000</v>
      </c>
      <c r="G57" s="39">
        <f>'[3]SEM 1 SD NEGERI'!G57+'[3]JULI SD NEGERI'!G57+'[3]AGUSTUS SD NEGERI '!G57+'[3]SEPTEMBER SD NEGERI  '!G57+'[3]OKTO SD NEGERI '!G57+'[3]NOP SD NEGERI '!G57+'[3]DES SD NEGERI '!G57</f>
        <v>261170000</v>
      </c>
      <c r="H57" s="39">
        <f>'[3]SEM 1 SD NEGERI'!H57+'[3]JULI SD NEGERI'!H57+'[3]AGUSTUS SD NEGERI '!H57+'[3]SEPTEMBER SD NEGERI  '!H57+'[3]OKTO SD NEGERI '!H57+'[3]NOP SD NEGERI '!H57+'[3]DES SD NEGERI '!H57</f>
        <v>0</v>
      </c>
      <c r="I57" s="39">
        <f>'[3]SEM 1 SD NEGERI'!I57+'[3]JULI SD NEGERI'!I57+'[3]AGUSTUS SD NEGERI '!I57+'[3]SEPTEMBER SD NEGERI  '!I57+'[3]OKTO SD NEGERI '!I57+'[3]NOP SD NEGERI '!I57+'[3]DES SD NEGERI '!I57</f>
        <v>0</v>
      </c>
      <c r="J57" s="39">
        <f>'[3]SEM 1 SD NEGERI'!J57+'[3]JULI SD NEGERI'!J57+'[3]AGUSTUS SD NEGERI '!J57+'[3]SEPTEMBER SD NEGERI  '!J57+'[3]OKTO SD NEGERI '!J57+'[3]NOP SD NEGERI '!J57+'[3]DES SD NEGERI '!J57</f>
        <v>0</v>
      </c>
      <c r="K57" s="39">
        <f>'[3]SEM 1 SD NEGERI'!K57+'[3]JULI SD NEGERI'!K57+'[3]AGUSTUS SD NEGERI '!K57+'[3]SEPTEMBER SD NEGERI  '!K57+'[3]OKTO SD NEGERI '!K57+'[3]NOP SD NEGERI '!K57+'[3]DES SD NEGERI '!K57</f>
        <v>0</v>
      </c>
      <c r="L57" s="39">
        <f t="shared" si="3"/>
        <v>522736234</v>
      </c>
      <c r="M57" s="39">
        <f>'[3]SEM 1 SD NEGERI'!M57+'[3]JULI SD NEGERI'!M57+'[3]AGUSTUS SD NEGERI '!M57+'[3]SEPTEMBER SD NEGERI  '!M57+'[3]OKTO SD NEGERI '!M57+'[3]NOP SD NEGERI '!M57+'[3]DES SD NEGERI '!M57</f>
        <v>0</v>
      </c>
      <c r="N57" s="39">
        <f>'[3]SEM 1 SD NEGERI'!N57+'[3]JULI SD NEGERI'!N57+'[3]AGUSTUS SD NEGERI '!N57+'[3]SEPTEMBER SD NEGERI  '!N57+'[3]OKTO SD NEGERI '!N57+'[3]NOP SD NEGERI '!N57+'[3]DES SD NEGERI '!N57</f>
        <v>208895</v>
      </c>
      <c r="O57" s="39">
        <f>'[3]SEM 1 SD NEGERI'!O57+'[3]JULI SD NEGERI'!O57+'[3]AGUSTUS SD NEGERI '!O57+'[3]SEPTEMBER SD NEGERI  '!O57+'[3]OKTO SD NEGERI '!O57+'[3]NOP SD NEGERI '!O57+'[3]DES SD NEGERI '!O57</f>
        <v>208895</v>
      </c>
      <c r="P57" s="39">
        <f t="shared" si="4"/>
        <v>522340000</v>
      </c>
      <c r="Q57" s="39">
        <f>'[3]SEM 1 SD NEGERI'!Q57+'[3]JULI SD NEGERI'!Q57+'[3]AGUSTUS SD NEGERI '!Q57+'[3]SEPTEMBER SD NEGERI  '!Q57+'[3]OKTO SD NEGERI '!Q57+'[3]NOP SD NEGERI '!Q57+'[3]DES SD NEGERI '!Q57</f>
        <v>0</v>
      </c>
      <c r="R57" s="39">
        <f>'[3]SEM 1 SD NEGERI'!R57+'[3]JULI SD NEGERI'!R57+'[3]AGUSTUS SD NEGERI '!R57+'[3]SEPTEMBER SD NEGERI  '!R57+'[3]OKTO SD NEGERI '!R57+'[3]NOP SD NEGERI '!R57+'[3]DES SD NEGERI '!R57</f>
        <v>422000000</v>
      </c>
      <c r="S57" s="39">
        <f>'[3]SEM 1 SD NEGERI'!S57+'[3]JULI SD NEGERI'!S57+'[3]AGUSTUS SD NEGERI '!S57+'[3]SEPTEMBER SD NEGERI  '!S57+'[3]OKTO SD NEGERI '!S57+'[3]NOP SD NEGERI '!S57+'[3]DES SD NEGERI '!S57</f>
        <v>0</v>
      </c>
      <c r="T57" s="39">
        <f>'[3]SEM 1 SD NEGERI'!T57+'[3]JULI SD NEGERI'!T57+'[3]AGUSTUS SD NEGERI '!T57+'[3]SEPTEMBER SD NEGERI  '!T57+'[3]OKTO SD NEGERI '!T57+'[3]NOP SD NEGERI '!T57+'[3]DES SD NEGERI '!T57</f>
        <v>0</v>
      </c>
      <c r="U57" s="39">
        <f>'[3]SEM 1 SD NEGERI'!U57+'[3]JULI SD NEGERI'!U57+'[3]AGUSTUS SD NEGERI '!U57+'[3]SEPTEMBER SD NEGERI  '!U57+'[3]OKTO SD NEGERI '!U57+'[3]NOP SD NEGERI '!U57+'[3]DES SD NEGERI '!U57</f>
        <v>100340000</v>
      </c>
      <c r="V57" s="39">
        <f>'[3]SEM 1 SD NEGERI'!V57+'[3]JULI SD NEGERI'!V57+'[3]AGUSTUS SD NEGERI '!V57+'[3]SEPTEMBER SD NEGERI  '!V57+'[3]OKTO SD NEGERI '!V57+'[3]NOP SD NEGERI '!V57+'[3]DES SD NEGERI '!V57</f>
        <v>0</v>
      </c>
      <c r="W57" s="39">
        <f>'[3]SEM 1 SD NEGERI'!W57+'[3]JULI SD NEGERI'!W57+'[3]AGUSTUS SD NEGERI '!W57+'[3]SEPTEMBER SD NEGERI  '!W57+'[3]OKTO SD NEGERI '!W57+'[3]NOP SD NEGERI '!W57+'[3]DES SD NEGERI '!W57</f>
        <v>0</v>
      </c>
      <c r="X57" s="39">
        <f t="shared" si="5"/>
        <v>522340000</v>
      </c>
      <c r="Y57" s="39">
        <f>'[3]SEM 1 SD NEGERI'!Y57+'[3]JULI SD NEGERI'!Y57+'[3]AGUSTUS SD NEGERI '!Y57+'[3]SEPTEMBER SD NEGERI  '!Y57+'[3]OKTO SD NEGERI '!Y57+'[3]NOP SD NEGERI '!Y57+'[3]DES SD NEGERI '!Y57</f>
        <v>29558034</v>
      </c>
      <c r="Z57" s="39">
        <f>'[3]SEM 1 SD NEGERI'!Z57+'[3]JULI SD NEGERI'!Z57+'[3]AGUSTUS SD NEGERI '!Z57+'[3]SEPTEMBER SD NEGERI  '!Z57+'[3]OKTO SD NEGERI '!Z57+'[3]NOP SD NEGERI '!Z57+'[3]DES SD NEGERI '!Z57</f>
        <v>29558034</v>
      </c>
      <c r="AA57" s="39">
        <f>'[3]SEM 1 SD NEGERI'!AA57+'[3]JULI SD NEGERI'!AA57+'[3]AGUSTUS SD NEGERI '!AA57+'[3]SEPTEMBER SD NEGERI  '!AA57+'[3]OKTO SD NEGERI '!AA57+'[3]NOP SD NEGERI '!AA57+'[3]DES SD NEGERI '!AA57</f>
        <v>0</v>
      </c>
      <c r="AB57" s="39">
        <f>'[3]SEM 1 SD NEGERI'!AB57+'[3]JULI SD NEGERI'!AB57+'[3]AGUSTUS SD NEGERI '!AB57+'[3]SEPTEMBER SD NEGERI  '!AB57+'[3]OKTO SD NEGERI '!AB57+'[3]NOP SD NEGERI '!AB57+'[3]DES SD NEGERI '!AB57</f>
        <v>16570000</v>
      </c>
      <c r="AC57" s="39">
        <f>'[3]SEM 1 SD NEGERI'!AC57+'[3]JULI SD NEGERI'!AC57+'[3]AGUSTUS SD NEGERI '!AC57+'[3]SEPTEMBER SD NEGERI  '!AC57+'[3]OKTO SD NEGERI '!AC57+'[3]NOP SD NEGERI '!AC57+'[3]DES SD NEGERI '!AC57</f>
        <v>0</v>
      </c>
      <c r="AD57" s="39">
        <f>'[3]SEM 1 SD NEGERI'!AD57+'[3]JULI SD NEGERI'!AD57+'[3]AGUSTUS SD NEGERI '!AD57+'[3]SEPTEMBER SD NEGERI  '!AD57+'[3]OKTO SD NEGERI '!AD57+'[3]NOP SD NEGERI '!AD57+'[3]DES SD NEGERI '!AD57</f>
        <v>0</v>
      </c>
      <c r="AE57" s="39">
        <f>'[3]SEM 1 SD NEGERI'!AE57+'[3]JULI SD NEGERI'!AE57+'[3]AGUSTUS SD NEGERI '!AE57+'[3]SEPTEMBER SD NEGERI  '!AE57+'[3]OKTO SD NEGERI '!AE57+'[3]NOP SD NEGERI '!AE57+'[3]DES SD NEGERI '!AE57</f>
        <v>0</v>
      </c>
      <c r="AF57" s="39">
        <f t="shared" si="6"/>
        <v>16570000</v>
      </c>
      <c r="AG57" s="39">
        <f>'[3]SEM 1 SD NEGERI'!AG57+'[3]JULI SD NEGERI'!AG57+'[3]AGUSTUS SD NEGERI '!AG57+'[3]SEPTEMBER SD NEGERI  '!AG57+'[3]OKTO SD NEGERI '!AG57+'[3]NOP SD NEGERI '!AG57+'[3]DES SD NEGERI '!AG57</f>
        <v>83770000</v>
      </c>
      <c r="AH57" s="39">
        <f>'[3]SEM 1 SD NEGERI'!AH57+'[3]JULI SD NEGERI'!AH57+'[3]AGUSTUS SD NEGERI '!AH57+'[3]SEPTEMBER SD NEGERI  '!AH57+'[3]OKTO SD NEGERI '!AH57+'[3]NOP SD NEGERI '!AH57+'[3]DES SD NEGERI '!AH57</f>
        <v>0</v>
      </c>
      <c r="AI57" s="39">
        <f>'[3]SEM 1 SD NEGERI'!AI57+'[3]JULI SD NEGERI'!AI57+'[3]AGUSTUS SD NEGERI '!AI57+'[3]SEPTEMBER SD NEGERI  '!AI57+'[3]OKTO SD NEGERI '!AI57+'[3]NOP SD NEGERI '!AI57+'[3]DES SD NEGERI '!AI57</f>
        <v>0</v>
      </c>
      <c r="AJ57" s="39">
        <f t="shared" si="7"/>
        <v>83770000</v>
      </c>
      <c r="AK57" s="39">
        <f>'[3]SEM 1 SD NEGERI'!AK57+'[3]JULI SD NEGERI'!AK57+'[3]AGUSTUS SD NEGERI '!AK57+'[3]SEPTEMBER SD NEGERI  '!AK57+'[3]OKTO SD NEGERI '!AK57+'[3]NOP SD NEGERI '!AK57+'[3]DES SD NEGERI '!AK57</f>
        <v>165966000</v>
      </c>
      <c r="AL57" s="39">
        <f>'[3]SEM 1 SD NEGERI'!AL57+'[3]JULI SD NEGERI'!AL57+'[3]AGUSTUS SD NEGERI '!AL57+'[3]SEPTEMBER SD NEGERI  '!AL57+'[3]OKTO SD NEGERI '!AL57+'[3]NOP SD NEGERI '!AL57+'[3]DES SD NEGERI '!AL57</f>
        <v>228602000</v>
      </c>
      <c r="AM57" s="39">
        <f>'[3]SEM 1 SD NEGERI'!AM57+'[3]JULI SD NEGERI'!AM57+'[3]AGUSTUS SD NEGERI '!AM57+'[3]SEPTEMBER SD NEGERI  '!AM57+'[3]OKTO SD NEGERI '!AM57+'[3]NOP SD NEGERI '!AM57+'[3]DES SD NEGERI '!AM57</f>
        <v>10300000</v>
      </c>
      <c r="AN57" s="39">
        <f>'[3]SEM 1 SD NEGERI'!AN57+'[3]JULI SD NEGERI'!AN57+'[3]AGUSTUS SD NEGERI '!AN57+'[3]SEPTEMBER SD NEGERI  '!AN57+'[3]OKTO SD NEGERI '!AN57+'[3]NOP SD NEGERI '!AN57+'[3]DES SD NEGERI '!AN57</f>
        <v>17132000</v>
      </c>
      <c r="AO57" s="39">
        <f>'[3]SEM 1 SD NEGERI'!AO57+'[3]JULI SD NEGERI'!AO57+'[3]AGUSTUS SD NEGERI '!AO57+'[3]SEPTEMBER SD NEGERI  '!AO57+'[3]OKTO SD NEGERI '!AO57+'[3]NOP SD NEGERI '!AO57+'[3]DES SD NEGERI '!AO57</f>
        <v>0</v>
      </c>
      <c r="AP57" s="39">
        <f t="shared" si="8"/>
        <v>422000000</v>
      </c>
      <c r="AQ57" s="39">
        <f>'[3]DES SD NEGERI '!AQ57</f>
        <v>396234</v>
      </c>
      <c r="AR57" s="39">
        <f>'[3]DES SD NEGERI '!AR57</f>
        <v>0</v>
      </c>
      <c r="AS57" s="39">
        <f>'[3]DES SD NEGERI '!AS57</f>
        <v>0</v>
      </c>
      <c r="AT57" s="39">
        <f>'[3]DES SD NEGERI '!AT57</f>
        <v>396234</v>
      </c>
      <c r="AV57" s="5">
        <f t="shared" si="9"/>
        <v>396234</v>
      </c>
      <c r="AW57" s="5">
        <f t="shared" si="10"/>
        <v>0</v>
      </c>
      <c r="AX57" s="5">
        <f t="shared" si="0"/>
        <v>0</v>
      </c>
      <c r="AY57" s="5">
        <f t="shared" si="1"/>
        <v>0</v>
      </c>
      <c r="AZ57" s="5">
        <f t="shared" si="11"/>
        <v>0</v>
      </c>
      <c r="BA57" s="5">
        <f t="shared" si="12"/>
        <v>0</v>
      </c>
      <c r="BB57" s="58">
        <v>103076000</v>
      </c>
      <c r="BC57" s="58"/>
      <c r="BD57" s="5">
        <f t="shared" si="2"/>
        <v>2736000</v>
      </c>
      <c r="BF57" s="5">
        <f t="shared" si="13"/>
        <v>100340000</v>
      </c>
      <c r="BG57" s="8">
        <f t="shared" si="14"/>
        <v>0</v>
      </c>
      <c r="BH57" s="5">
        <f t="shared" si="15"/>
        <v>0</v>
      </c>
      <c r="BJ57" s="5">
        <f t="shared" si="16"/>
        <v>0</v>
      </c>
      <c r="BL57" s="5">
        <f t="shared" si="17"/>
        <v>0</v>
      </c>
      <c r="BN57" s="4">
        <f>'[3]SEM 1 SD NEGERI'!AB57</f>
        <v>3520000</v>
      </c>
      <c r="BO57" s="4">
        <f>'[3]SEM 1 SD NEGERI'!AG57</f>
        <v>44910000</v>
      </c>
      <c r="BP57" s="4"/>
      <c r="BQ57" s="4">
        <f>'[3]SEM 1 SD NEGERI'!AE57</f>
        <v>0</v>
      </c>
      <c r="BR57" s="4"/>
      <c r="BS57" s="4">
        <f t="shared" si="18"/>
        <v>48430000</v>
      </c>
      <c r="BU57" s="59">
        <v>13050000</v>
      </c>
      <c r="BV57" s="59">
        <v>38860000</v>
      </c>
      <c r="BW57" s="59"/>
      <c r="BX57" s="59"/>
      <c r="BY57" s="38"/>
      <c r="BZ57" s="60">
        <f t="shared" si="19"/>
        <v>51910000</v>
      </c>
      <c r="CB57" s="5">
        <f t="shared" si="20"/>
        <v>13050000</v>
      </c>
      <c r="CC57" s="5">
        <f t="shared" si="21"/>
        <v>38860000</v>
      </c>
      <c r="CE57" s="5">
        <f t="shared" si="22"/>
        <v>0</v>
      </c>
      <c r="CG57" s="2">
        <f t="shared" si="23"/>
        <v>51910000</v>
      </c>
      <c r="CH57" s="2">
        <f t="shared" si="24"/>
        <v>0</v>
      </c>
      <c r="CJ57" s="2">
        <f t="shared" si="25"/>
        <v>100340000</v>
      </c>
      <c r="CK57" s="2">
        <f t="shared" si="26"/>
        <v>0</v>
      </c>
    </row>
    <row r="58" spans="1:89" ht="25.15" customHeight="1" x14ac:dyDescent="0.25">
      <c r="A58" s="56">
        <v>51</v>
      </c>
      <c r="B58" s="57" t="s">
        <v>117</v>
      </c>
      <c r="C58" s="40">
        <v>134303</v>
      </c>
      <c r="D58" s="40"/>
      <c r="E58" s="40"/>
      <c r="F58" s="39">
        <f>'[3]SEM 1 SD NEGERI'!F58+'[3]JULI SD NEGERI'!F58+'[3]AGUSTUS SD NEGERI '!F58+'[3]SEPTEMBER SD NEGERI  '!F58+'[3]OKTO SD NEGERI '!F58+'[3]NOP SD NEGERI '!F58+'[3]DES SD NEGERI '!F58</f>
        <v>282910000</v>
      </c>
      <c r="G58" s="39">
        <f>'[3]SEM 1 SD NEGERI'!G58+'[3]JULI SD NEGERI'!G58+'[3]AGUSTUS SD NEGERI '!G58+'[3]SEPTEMBER SD NEGERI  '!G58+'[3]OKTO SD NEGERI '!G58+'[3]NOP SD NEGERI '!G58+'[3]DES SD NEGERI '!G58</f>
        <v>283010000</v>
      </c>
      <c r="H58" s="39">
        <f>'[3]SEM 1 SD NEGERI'!H58+'[3]JULI SD NEGERI'!H58+'[3]AGUSTUS SD NEGERI '!H58+'[3]SEPTEMBER SD NEGERI  '!H58+'[3]OKTO SD NEGERI '!H58+'[3]NOP SD NEGERI '!H58+'[3]DES SD NEGERI '!H58</f>
        <v>0</v>
      </c>
      <c r="I58" s="39">
        <f>'[3]SEM 1 SD NEGERI'!I58+'[3]JULI SD NEGERI'!I58+'[3]AGUSTUS SD NEGERI '!I58+'[3]SEPTEMBER SD NEGERI  '!I58+'[3]OKTO SD NEGERI '!I58+'[3]NOP SD NEGERI '!I58+'[3]DES SD NEGERI '!I58</f>
        <v>0</v>
      </c>
      <c r="J58" s="39">
        <f>'[3]SEM 1 SD NEGERI'!J58+'[3]JULI SD NEGERI'!J58+'[3]AGUSTUS SD NEGERI '!J58+'[3]SEPTEMBER SD NEGERI  '!J58+'[3]OKTO SD NEGERI '!J58+'[3]NOP SD NEGERI '!J58+'[3]DES SD NEGERI '!J58</f>
        <v>0</v>
      </c>
      <c r="K58" s="39">
        <f>'[3]SEM 1 SD NEGERI'!K58+'[3]JULI SD NEGERI'!K58+'[3]AGUSTUS SD NEGERI '!K58+'[3]SEPTEMBER SD NEGERI  '!K58+'[3]OKTO SD NEGERI '!K58+'[3]NOP SD NEGERI '!K58+'[3]DES SD NEGERI '!K58</f>
        <v>0</v>
      </c>
      <c r="L58" s="39">
        <f t="shared" si="3"/>
        <v>566054303</v>
      </c>
      <c r="M58" s="39">
        <f>'[3]SEM 1 SD NEGERI'!M58+'[3]JULI SD NEGERI'!M58+'[3]AGUSTUS SD NEGERI '!M58+'[3]SEPTEMBER SD NEGERI  '!M58+'[3]OKTO SD NEGERI '!M58+'[3]NOP SD NEGERI '!M58+'[3]DES SD NEGERI '!M58</f>
        <v>0</v>
      </c>
      <c r="N58" s="39">
        <f>'[3]SEM 1 SD NEGERI'!N58+'[3]JULI SD NEGERI'!N58+'[3]AGUSTUS SD NEGERI '!N58+'[3]SEPTEMBER SD NEGERI  '!N58+'[3]OKTO SD NEGERI '!N58+'[3]NOP SD NEGERI '!N58+'[3]DES SD NEGERI '!N58</f>
        <v>311383</v>
      </c>
      <c r="O58" s="39">
        <f>'[3]SEM 1 SD NEGERI'!O58+'[3]JULI SD NEGERI'!O58+'[3]AGUSTUS SD NEGERI '!O58+'[3]SEPTEMBER SD NEGERI  '!O58+'[3]OKTO SD NEGERI '!O58+'[3]NOP SD NEGERI '!O58+'[3]DES SD NEGERI '!O58</f>
        <v>311383</v>
      </c>
      <c r="P58" s="39">
        <f t="shared" si="4"/>
        <v>565920000</v>
      </c>
      <c r="Q58" s="39">
        <f>'[3]SEM 1 SD NEGERI'!Q58+'[3]JULI SD NEGERI'!Q58+'[3]AGUSTUS SD NEGERI '!Q58+'[3]SEPTEMBER SD NEGERI  '!Q58+'[3]OKTO SD NEGERI '!Q58+'[3]NOP SD NEGERI '!Q58+'[3]DES SD NEGERI '!Q58</f>
        <v>0</v>
      </c>
      <c r="R58" s="39">
        <f>'[3]SEM 1 SD NEGERI'!R58+'[3]JULI SD NEGERI'!R58+'[3]AGUSTUS SD NEGERI '!R58+'[3]SEPTEMBER SD NEGERI  '!R58+'[3]OKTO SD NEGERI '!R58+'[3]NOP SD NEGERI '!R58+'[3]DES SD NEGERI '!R58</f>
        <v>416717000</v>
      </c>
      <c r="S58" s="39">
        <f>'[3]SEM 1 SD NEGERI'!S58+'[3]JULI SD NEGERI'!S58+'[3]AGUSTUS SD NEGERI '!S58+'[3]SEPTEMBER SD NEGERI  '!S58+'[3]OKTO SD NEGERI '!S58+'[3]NOP SD NEGERI '!S58+'[3]DES SD NEGERI '!S58</f>
        <v>0</v>
      </c>
      <c r="T58" s="39">
        <f>'[3]SEM 1 SD NEGERI'!T58+'[3]JULI SD NEGERI'!T58+'[3]AGUSTUS SD NEGERI '!T58+'[3]SEPTEMBER SD NEGERI  '!T58+'[3]OKTO SD NEGERI '!T58+'[3]NOP SD NEGERI '!T58+'[3]DES SD NEGERI '!T58</f>
        <v>0</v>
      </c>
      <c r="U58" s="39">
        <f>'[3]SEM 1 SD NEGERI'!U58+'[3]JULI SD NEGERI'!U58+'[3]AGUSTUS SD NEGERI '!U58+'[3]SEPTEMBER SD NEGERI  '!U58+'[3]OKTO SD NEGERI '!U58+'[3]NOP SD NEGERI '!U58+'[3]DES SD NEGERI '!U58</f>
        <v>149203000</v>
      </c>
      <c r="V58" s="39">
        <f>'[3]SEM 1 SD NEGERI'!V58+'[3]JULI SD NEGERI'!V58+'[3]AGUSTUS SD NEGERI '!V58+'[3]SEPTEMBER SD NEGERI  '!V58+'[3]OKTO SD NEGERI '!V58+'[3]NOP SD NEGERI '!V58+'[3]DES SD NEGERI '!V58</f>
        <v>0</v>
      </c>
      <c r="W58" s="39">
        <f>'[3]SEM 1 SD NEGERI'!W58+'[3]JULI SD NEGERI'!W58+'[3]AGUSTUS SD NEGERI '!W58+'[3]SEPTEMBER SD NEGERI  '!W58+'[3]OKTO SD NEGERI '!W58+'[3]NOP SD NEGERI '!W58+'[3]DES SD NEGERI '!W58</f>
        <v>0</v>
      </c>
      <c r="X58" s="39">
        <f t="shared" si="5"/>
        <v>565920000</v>
      </c>
      <c r="Y58" s="39">
        <f>'[3]SEM 1 SD NEGERI'!Y58+'[3]JULI SD NEGERI'!Y58+'[3]AGUSTUS SD NEGERI '!Y58+'[3]SEPTEMBER SD NEGERI  '!Y58+'[3]OKTO SD NEGERI '!Y58+'[3]NOP SD NEGERI '!Y58+'[3]DES SD NEGERI '!Y58</f>
        <v>20318400</v>
      </c>
      <c r="Z58" s="39">
        <f>'[3]SEM 1 SD NEGERI'!Z58+'[3]JULI SD NEGERI'!Z58+'[3]AGUSTUS SD NEGERI '!Z58+'[3]SEPTEMBER SD NEGERI  '!Z58+'[3]OKTO SD NEGERI '!Z58+'[3]NOP SD NEGERI '!Z58+'[3]DES SD NEGERI '!Z58</f>
        <v>20318400</v>
      </c>
      <c r="AA58" s="39">
        <f>'[3]SEM 1 SD NEGERI'!AA58+'[3]JULI SD NEGERI'!AA58+'[3]AGUSTUS SD NEGERI '!AA58+'[3]SEPTEMBER SD NEGERI  '!AA58+'[3]OKTO SD NEGERI '!AA58+'[3]NOP SD NEGERI '!AA58+'[3]DES SD NEGERI '!AA58</f>
        <v>0</v>
      </c>
      <c r="AB58" s="39">
        <f>'[3]SEM 1 SD NEGERI'!AB58+'[3]JULI SD NEGERI'!AB58+'[3]AGUSTUS SD NEGERI '!AB58+'[3]SEPTEMBER SD NEGERI  '!AB58+'[3]OKTO SD NEGERI '!AB58+'[3]NOP SD NEGERI '!AB58+'[3]DES SD NEGERI '!AB58</f>
        <v>12500000</v>
      </c>
      <c r="AC58" s="39">
        <f>'[3]SEM 1 SD NEGERI'!AC58+'[3]JULI SD NEGERI'!AC58+'[3]AGUSTUS SD NEGERI '!AC58+'[3]SEPTEMBER SD NEGERI  '!AC58+'[3]OKTO SD NEGERI '!AC58+'[3]NOP SD NEGERI '!AC58+'[3]DES SD NEGERI '!AC58</f>
        <v>0</v>
      </c>
      <c r="AD58" s="39">
        <f>'[3]SEM 1 SD NEGERI'!AD58+'[3]JULI SD NEGERI'!AD58+'[3]AGUSTUS SD NEGERI '!AD58+'[3]SEPTEMBER SD NEGERI  '!AD58+'[3]OKTO SD NEGERI '!AD58+'[3]NOP SD NEGERI '!AD58+'[3]DES SD NEGERI '!AD58</f>
        <v>0</v>
      </c>
      <c r="AE58" s="39">
        <f>'[3]SEM 1 SD NEGERI'!AE58+'[3]JULI SD NEGERI'!AE58+'[3]AGUSTUS SD NEGERI '!AE58+'[3]SEPTEMBER SD NEGERI  '!AE58+'[3]OKTO SD NEGERI '!AE58+'[3]NOP SD NEGERI '!AE58+'[3]DES SD NEGERI '!AE58</f>
        <v>76703000</v>
      </c>
      <c r="AF58" s="39">
        <f t="shared" si="6"/>
        <v>89203000</v>
      </c>
      <c r="AG58" s="39">
        <f>'[3]SEM 1 SD NEGERI'!AG58+'[3]JULI SD NEGERI'!AG58+'[3]AGUSTUS SD NEGERI '!AG58+'[3]SEPTEMBER SD NEGERI  '!AG58+'[3]OKTO SD NEGERI '!AG58+'[3]NOP SD NEGERI '!AG58+'[3]DES SD NEGERI '!AG58</f>
        <v>60000000</v>
      </c>
      <c r="AH58" s="39">
        <f>'[3]SEM 1 SD NEGERI'!AH58+'[3]JULI SD NEGERI'!AH58+'[3]AGUSTUS SD NEGERI '!AH58+'[3]SEPTEMBER SD NEGERI  '!AH58+'[3]OKTO SD NEGERI '!AH58+'[3]NOP SD NEGERI '!AH58+'[3]DES SD NEGERI '!AH58</f>
        <v>0</v>
      </c>
      <c r="AI58" s="39">
        <f>'[3]SEM 1 SD NEGERI'!AI58+'[3]JULI SD NEGERI'!AI58+'[3]AGUSTUS SD NEGERI '!AI58+'[3]SEPTEMBER SD NEGERI  '!AI58+'[3]OKTO SD NEGERI '!AI58+'[3]NOP SD NEGERI '!AI58+'[3]DES SD NEGERI '!AI58</f>
        <v>0</v>
      </c>
      <c r="AJ58" s="39">
        <f t="shared" si="7"/>
        <v>60000000</v>
      </c>
      <c r="AK58" s="39">
        <f>'[3]SEM 1 SD NEGERI'!AK58+'[3]JULI SD NEGERI'!AK58+'[3]AGUSTUS SD NEGERI '!AK58+'[3]SEPTEMBER SD NEGERI  '!AK58+'[3]OKTO SD NEGERI '!AK58+'[3]NOP SD NEGERI '!AK58+'[3]DES SD NEGERI '!AK58</f>
        <v>17070000</v>
      </c>
      <c r="AL58" s="39">
        <f>'[3]SEM 1 SD NEGERI'!AL58+'[3]JULI SD NEGERI'!AL58+'[3]AGUSTUS SD NEGERI '!AL58+'[3]SEPTEMBER SD NEGERI  '!AL58+'[3]OKTO SD NEGERI '!AL58+'[3]NOP SD NEGERI '!AL58+'[3]DES SD NEGERI '!AL58</f>
        <v>390597000</v>
      </c>
      <c r="AM58" s="39">
        <f>'[3]SEM 1 SD NEGERI'!AM58+'[3]JULI SD NEGERI'!AM58+'[3]AGUSTUS SD NEGERI '!AM58+'[3]SEPTEMBER SD NEGERI  '!AM58+'[3]OKTO SD NEGERI '!AM58+'[3]NOP SD NEGERI '!AM58+'[3]DES SD NEGERI '!AM58</f>
        <v>1550000</v>
      </c>
      <c r="AN58" s="39">
        <f>'[3]SEM 1 SD NEGERI'!AN58+'[3]JULI SD NEGERI'!AN58+'[3]AGUSTUS SD NEGERI '!AN58+'[3]SEPTEMBER SD NEGERI  '!AN58+'[3]OKTO SD NEGERI '!AN58+'[3]NOP SD NEGERI '!AN58+'[3]DES SD NEGERI '!AN58</f>
        <v>7500000</v>
      </c>
      <c r="AO58" s="39">
        <f>'[3]SEM 1 SD NEGERI'!AO58+'[3]JULI SD NEGERI'!AO58+'[3]AGUSTUS SD NEGERI '!AO58+'[3]SEPTEMBER SD NEGERI  '!AO58+'[3]OKTO SD NEGERI '!AO58+'[3]NOP SD NEGERI '!AO58+'[3]DES SD NEGERI '!AO58</f>
        <v>0</v>
      </c>
      <c r="AP58" s="39">
        <f t="shared" si="8"/>
        <v>416717000</v>
      </c>
      <c r="AQ58" s="39">
        <f>'[3]DES SD NEGERI '!AQ58</f>
        <v>134303</v>
      </c>
      <c r="AR58" s="39">
        <f>'[3]DES SD NEGERI '!AR58</f>
        <v>0</v>
      </c>
      <c r="AS58" s="39">
        <f>'[3]DES SD NEGERI '!AS58</f>
        <v>0</v>
      </c>
      <c r="AT58" s="39">
        <f>'[3]DES SD NEGERI '!AT58</f>
        <v>134303</v>
      </c>
      <c r="AV58" s="5">
        <f t="shared" si="9"/>
        <v>134303</v>
      </c>
      <c r="AW58" s="5">
        <f t="shared" si="10"/>
        <v>0</v>
      </c>
      <c r="AX58" s="5">
        <f t="shared" si="0"/>
        <v>0</v>
      </c>
      <c r="AY58" s="5">
        <f t="shared" si="1"/>
        <v>0</v>
      </c>
      <c r="AZ58" s="5">
        <f t="shared" si="11"/>
        <v>0</v>
      </c>
      <c r="BA58" s="5">
        <f t="shared" si="12"/>
        <v>0</v>
      </c>
      <c r="BB58" s="58">
        <v>72900000</v>
      </c>
      <c r="BC58" s="58">
        <v>76703000</v>
      </c>
      <c r="BD58" s="5">
        <f t="shared" si="2"/>
        <v>400000</v>
      </c>
      <c r="BF58" s="5">
        <f t="shared" si="13"/>
        <v>72500000</v>
      </c>
      <c r="BG58" s="8">
        <f t="shared" si="14"/>
        <v>0</v>
      </c>
      <c r="BH58" s="5">
        <f t="shared" si="15"/>
        <v>-100000</v>
      </c>
      <c r="BJ58" s="5">
        <f t="shared" si="16"/>
        <v>0</v>
      </c>
      <c r="BL58" s="5">
        <f t="shared" si="17"/>
        <v>0</v>
      </c>
      <c r="BN58" s="4">
        <f>'[3]SEM 1 SD NEGERI'!AB58</f>
        <v>0</v>
      </c>
      <c r="BO58" s="4">
        <f>'[3]SEM 1 SD NEGERI'!AG58</f>
        <v>35750000</v>
      </c>
      <c r="BP58" s="4"/>
      <c r="BQ58" s="4">
        <f>'[3]SEM 1 SD NEGERI'!AE58</f>
        <v>0</v>
      </c>
      <c r="BR58" s="4"/>
      <c r="BS58" s="4">
        <f t="shared" si="18"/>
        <v>35750000</v>
      </c>
      <c r="BU58" s="59">
        <v>12500000</v>
      </c>
      <c r="BV58" s="59">
        <v>24250000</v>
      </c>
      <c r="BW58" s="59"/>
      <c r="BX58" s="59">
        <v>76703000</v>
      </c>
      <c r="BY58" s="38"/>
      <c r="BZ58" s="60">
        <f t="shared" si="19"/>
        <v>113453000</v>
      </c>
      <c r="CB58" s="5">
        <f t="shared" si="20"/>
        <v>12500000</v>
      </c>
      <c r="CC58" s="5">
        <f t="shared" si="21"/>
        <v>24250000</v>
      </c>
      <c r="CE58" s="5">
        <f t="shared" si="22"/>
        <v>76703000</v>
      </c>
      <c r="CG58" s="2">
        <f t="shared" si="23"/>
        <v>113453000</v>
      </c>
      <c r="CH58" s="2">
        <f t="shared" si="24"/>
        <v>0</v>
      </c>
      <c r="CJ58" s="2">
        <f t="shared" si="25"/>
        <v>149203000</v>
      </c>
      <c r="CK58" s="2">
        <f t="shared" si="26"/>
        <v>0</v>
      </c>
    </row>
    <row r="59" spans="1:89" ht="25.15" customHeight="1" x14ac:dyDescent="0.25">
      <c r="A59" s="56">
        <v>52</v>
      </c>
      <c r="B59" s="57" t="s">
        <v>118</v>
      </c>
      <c r="C59" s="40">
        <v>329629</v>
      </c>
      <c r="D59" s="40"/>
      <c r="E59" s="40">
        <v>0</v>
      </c>
      <c r="F59" s="39">
        <f>'[3]SEM 1 SD NEGERI'!F59+'[3]JULI SD NEGERI'!F59+'[3]AGUSTUS SD NEGERI '!F59+'[3]SEPTEMBER SD NEGERI  '!F59+'[3]OKTO SD NEGERI '!F59+'[3]NOP SD NEGERI '!F59+'[3]DES SD NEGERI '!F59</f>
        <v>237510000</v>
      </c>
      <c r="G59" s="39">
        <f>'[3]SEM 1 SD NEGERI'!G59+'[3]JULI SD NEGERI'!G59+'[3]AGUSTUS SD NEGERI '!G59+'[3]SEPTEMBER SD NEGERI  '!G59+'[3]OKTO SD NEGERI '!G59+'[3]NOP SD NEGERI '!G59+'[3]DES SD NEGERI '!G59</f>
        <v>237510000</v>
      </c>
      <c r="H59" s="39">
        <f>'[3]SEM 1 SD NEGERI'!H59+'[3]JULI SD NEGERI'!H59+'[3]AGUSTUS SD NEGERI '!H59+'[3]SEPTEMBER SD NEGERI  '!H59+'[3]OKTO SD NEGERI '!H59+'[3]NOP SD NEGERI '!H59+'[3]DES SD NEGERI '!H59</f>
        <v>0</v>
      </c>
      <c r="I59" s="39">
        <f>'[3]SEM 1 SD NEGERI'!I59+'[3]JULI SD NEGERI'!I59+'[3]AGUSTUS SD NEGERI '!I59+'[3]SEPTEMBER SD NEGERI  '!I59+'[3]OKTO SD NEGERI '!I59+'[3]NOP SD NEGERI '!I59+'[3]DES SD NEGERI '!I59</f>
        <v>22500000</v>
      </c>
      <c r="J59" s="39">
        <f>'[3]SEM 1 SD NEGERI'!J59+'[3]JULI SD NEGERI'!J59+'[3]AGUSTUS SD NEGERI '!J59+'[3]SEPTEMBER SD NEGERI  '!J59+'[3]OKTO SD NEGERI '!J59+'[3]NOP SD NEGERI '!J59+'[3]DES SD NEGERI '!J59</f>
        <v>0</v>
      </c>
      <c r="K59" s="39">
        <f>'[3]SEM 1 SD NEGERI'!K59+'[3]JULI SD NEGERI'!K59+'[3]AGUSTUS SD NEGERI '!K59+'[3]SEPTEMBER SD NEGERI  '!K59+'[3]OKTO SD NEGERI '!K59+'[3]NOP SD NEGERI '!K59+'[3]DES SD NEGERI '!K59</f>
        <v>0</v>
      </c>
      <c r="L59" s="39">
        <f t="shared" si="3"/>
        <v>497849629</v>
      </c>
      <c r="M59" s="39">
        <f>'[3]SEM 1 SD NEGERI'!M59+'[3]JULI SD NEGERI'!M59+'[3]AGUSTUS SD NEGERI '!M59+'[3]SEPTEMBER SD NEGERI  '!M59+'[3]OKTO SD NEGERI '!M59+'[3]NOP SD NEGERI '!M59+'[3]DES SD NEGERI '!M59</f>
        <v>0</v>
      </c>
      <c r="N59" s="39">
        <f>'[3]SEM 1 SD NEGERI'!N59+'[3]JULI SD NEGERI'!N59+'[3]AGUSTUS SD NEGERI '!N59+'[3]SEPTEMBER SD NEGERI  '!N59+'[3]OKTO SD NEGERI '!N59+'[3]NOP SD NEGERI '!N59+'[3]DES SD NEGERI '!N59</f>
        <v>321332</v>
      </c>
      <c r="O59" s="39">
        <f>'[3]SEM 1 SD NEGERI'!O59+'[3]JULI SD NEGERI'!O59+'[3]AGUSTUS SD NEGERI '!O59+'[3]SEPTEMBER SD NEGERI  '!O59+'[3]OKTO SD NEGERI '!O59+'[3]NOP SD NEGERI '!O59+'[3]DES SD NEGERI '!O59</f>
        <v>321332</v>
      </c>
      <c r="P59" s="39">
        <f t="shared" si="4"/>
        <v>497520000</v>
      </c>
      <c r="Q59" s="39">
        <f>'[3]SEM 1 SD NEGERI'!Q59+'[3]JULI SD NEGERI'!Q59+'[3]AGUSTUS SD NEGERI '!Q59+'[3]SEPTEMBER SD NEGERI  '!Q59+'[3]OKTO SD NEGERI '!Q59+'[3]NOP SD NEGERI '!Q59+'[3]DES SD NEGERI '!Q59</f>
        <v>0</v>
      </c>
      <c r="R59" s="39">
        <f>'[3]SEM 1 SD NEGERI'!R59+'[3]JULI SD NEGERI'!R59+'[3]AGUSTUS SD NEGERI '!R59+'[3]SEPTEMBER SD NEGERI  '!R59+'[3]OKTO SD NEGERI '!R59+'[3]NOP SD NEGERI '!R59+'[3]DES SD NEGERI '!R59</f>
        <v>343911400</v>
      </c>
      <c r="S59" s="39">
        <f>'[3]SEM 1 SD NEGERI'!S59+'[3]JULI SD NEGERI'!S59+'[3]AGUSTUS SD NEGERI '!S59+'[3]SEPTEMBER SD NEGERI  '!S59+'[3]OKTO SD NEGERI '!S59+'[3]NOP SD NEGERI '!S59+'[3]DES SD NEGERI '!S59</f>
        <v>0</v>
      </c>
      <c r="T59" s="39">
        <f>'[3]SEM 1 SD NEGERI'!T59+'[3]JULI SD NEGERI'!T59+'[3]AGUSTUS SD NEGERI '!T59+'[3]SEPTEMBER SD NEGERI  '!T59+'[3]OKTO SD NEGERI '!T59+'[3]NOP SD NEGERI '!T59+'[3]DES SD NEGERI '!T59</f>
        <v>8162400</v>
      </c>
      <c r="U59" s="39">
        <f>'[3]SEM 1 SD NEGERI'!U59+'[3]JULI SD NEGERI'!U59+'[3]AGUSTUS SD NEGERI '!U59+'[3]SEPTEMBER SD NEGERI  '!U59+'[3]OKTO SD NEGERI '!U59+'[3]NOP SD NEGERI '!U59+'[3]DES SD NEGERI '!U59</f>
        <v>131108600</v>
      </c>
      <c r="V59" s="39">
        <f>'[3]SEM 1 SD NEGERI'!V59+'[3]JULI SD NEGERI'!V59+'[3]AGUSTUS SD NEGERI '!V59+'[3]SEPTEMBER SD NEGERI  '!V59+'[3]OKTO SD NEGERI '!V59+'[3]NOP SD NEGERI '!V59+'[3]DES SD NEGERI '!V59</f>
        <v>0</v>
      </c>
      <c r="W59" s="39">
        <f>'[3]SEM 1 SD NEGERI'!W59+'[3]JULI SD NEGERI'!W59+'[3]AGUSTUS SD NEGERI '!W59+'[3]SEPTEMBER SD NEGERI  '!W59+'[3]OKTO SD NEGERI '!W59+'[3]NOP SD NEGERI '!W59+'[3]DES SD NEGERI '!W59</f>
        <v>14337600</v>
      </c>
      <c r="X59" s="39">
        <f t="shared" si="5"/>
        <v>497520000</v>
      </c>
      <c r="Y59" s="39">
        <f>'[3]SEM 1 SD NEGERI'!Y59+'[3]JULI SD NEGERI'!Y59+'[3]AGUSTUS SD NEGERI '!Y59+'[3]SEPTEMBER SD NEGERI  '!Y59+'[3]OKTO SD NEGERI '!Y59+'[3]NOP SD NEGERI '!Y59+'[3]DES SD NEGERI '!Y59</f>
        <v>25700073</v>
      </c>
      <c r="Z59" s="39">
        <f>'[3]SEM 1 SD NEGERI'!Z59+'[3]JULI SD NEGERI'!Z59+'[3]AGUSTUS SD NEGERI '!Z59+'[3]SEPTEMBER SD NEGERI  '!Z59+'[3]OKTO SD NEGERI '!Z59+'[3]NOP SD NEGERI '!Z59+'[3]DES SD NEGERI '!Z59</f>
        <v>25700073</v>
      </c>
      <c r="AA59" s="39">
        <f>'[3]SEM 1 SD NEGERI'!AA59+'[3]JULI SD NEGERI'!AA59+'[3]AGUSTUS SD NEGERI '!AA59+'[3]SEPTEMBER SD NEGERI  '!AA59+'[3]OKTO SD NEGERI '!AA59+'[3]NOP SD NEGERI '!AA59+'[3]DES SD NEGERI '!AA59</f>
        <v>0</v>
      </c>
      <c r="AB59" s="39">
        <f>'[3]SEM 1 SD NEGERI'!AB59+'[3]JULI SD NEGERI'!AB59+'[3]AGUSTUS SD NEGERI '!AB59+'[3]SEPTEMBER SD NEGERI  '!AB59+'[3]OKTO SD NEGERI '!AB59+'[3]NOP SD NEGERI '!AB59+'[3]DES SD NEGERI '!AB59</f>
        <v>76773000</v>
      </c>
      <c r="AC59" s="39">
        <f>'[3]SEM 1 SD NEGERI'!AC59+'[3]JULI SD NEGERI'!AC59+'[3]AGUSTUS SD NEGERI '!AC59+'[3]SEPTEMBER SD NEGERI  '!AC59+'[3]OKTO SD NEGERI '!AC59+'[3]NOP SD NEGERI '!AC59+'[3]DES SD NEGERI '!AC59</f>
        <v>0</v>
      </c>
      <c r="AD59" s="39">
        <f>'[3]SEM 1 SD NEGERI'!AD59+'[3]JULI SD NEGERI'!AD59+'[3]AGUSTUS SD NEGERI '!AD59+'[3]SEPTEMBER SD NEGERI  '!AD59+'[3]OKTO SD NEGERI '!AD59+'[3]NOP SD NEGERI '!AD59+'[3]DES SD NEGERI '!AD59</f>
        <v>0</v>
      </c>
      <c r="AE59" s="39">
        <f>'[3]SEM 1 SD NEGERI'!AE59+'[3]JULI SD NEGERI'!AE59+'[3]AGUSTUS SD NEGERI '!AE59+'[3]SEPTEMBER SD NEGERI  '!AE59+'[3]OKTO SD NEGERI '!AE59+'[3]NOP SD NEGERI '!AE59+'[3]DES SD NEGERI '!AE59</f>
        <v>52123200</v>
      </c>
      <c r="AF59" s="39">
        <f t="shared" si="6"/>
        <v>128896200</v>
      </c>
      <c r="AG59" s="39">
        <f>'[3]SEM 1 SD NEGERI'!AG59+'[3]JULI SD NEGERI'!AG59+'[3]AGUSTUS SD NEGERI '!AG59+'[3]SEPTEMBER SD NEGERI  '!AG59+'[3]OKTO SD NEGERI '!AG59+'[3]NOP SD NEGERI '!AG59+'[3]DES SD NEGERI '!AG59</f>
        <v>16550000</v>
      </c>
      <c r="AH59" s="39">
        <f>'[3]SEM 1 SD NEGERI'!AH59+'[3]JULI SD NEGERI'!AH59+'[3]AGUSTUS SD NEGERI '!AH59+'[3]SEPTEMBER SD NEGERI  '!AH59+'[3]OKTO SD NEGERI '!AH59+'[3]NOP SD NEGERI '!AH59+'[3]DES SD NEGERI '!AH59</f>
        <v>0</v>
      </c>
      <c r="AI59" s="39">
        <f>'[3]SEM 1 SD NEGERI'!AI59+'[3]JULI SD NEGERI'!AI59+'[3]AGUSTUS SD NEGERI '!AI59+'[3]SEPTEMBER SD NEGERI  '!AI59+'[3]OKTO SD NEGERI '!AI59+'[3]NOP SD NEGERI '!AI59+'[3]DES SD NEGERI '!AI59</f>
        <v>0</v>
      </c>
      <c r="AJ59" s="39">
        <f t="shared" si="7"/>
        <v>16550000</v>
      </c>
      <c r="AK59" s="39">
        <f>'[3]SEM 1 SD NEGERI'!AK59+'[3]JULI SD NEGERI'!AK59+'[3]AGUSTUS SD NEGERI '!AK59+'[3]SEPTEMBER SD NEGERI  '!AK59+'[3]OKTO SD NEGERI '!AK59+'[3]NOP SD NEGERI '!AK59+'[3]DES SD NEGERI '!AK59</f>
        <v>143107700</v>
      </c>
      <c r="AL59" s="39">
        <f>'[3]SEM 1 SD NEGERI'!AL59+'[3]JULI SD NEGERI'!AL59+'[3]AGUSTUS SD NEGERI '!AL59+'[3]SEPTEMBER SD NEGERI  '!AL59+'[3]OKTO SD NEGERI '!AL59+'[3]NOP SD NEGERI '!AL59+'[3]DES SD NEGERI '!AL59</f>
        <v>191386100</v>
      </c>
      <c r="AM59" s="39">
        <f>'[3]SEM 1 SD NEGERI'!AM59+'[3]JULI SD NEGERI'!AM59+'[3]AGUSTUS SD NEGERI '!AM59+'[3]SEPTEMBER SD NEGERI  '!AM59+'[3]OKTO SD NEGERI '!AM59+'[3]NOP SD NEGERI '!AM59+'[3]DES SD NEGERI '!AM59</f>
        <v>15825000</v>
      </c>
      <c r="AN59" s="39">
        <f>'[3]SEM 1 SD NEGERI'!AN59+'[3]JULI SD NEGERI'!AN59+'[3]AGUSTUS SD NEGERI '!AN59+'[3]SEPTEMBER SD NEGERI  '!AN59+'[3]OKTO SD NEGERI '!AN59+'[3]NOP SD NEGERI '!AN59+'[3]DES SD NEGERI '!AN59</f>
        <v>1755000</v>
      </c>
      <c r="AO59" s="39">
        <f>'[3]SEM 1 SD NEGERI'!AO59+'[3]JULI SD NEGERI'!AO59+'[3]AGUSTUS SD NEGERI '!AO59+'[3]SEPTEMBER SD NEGERI  '!AO59+'[3]OKTO SD NEGERI '!AO59+'[3]NOP SD NEGERI '!AO59+'[3]DES SD NEGERI '!AO59</f>
        <v>0</v>
      </c>
      <c r="AP59" s="39">
        <f t="shared" si="8"/>
        <v>352073800</v>
      </c>
      <c r="AQ59" s="39">
        <f>'[3]DES SD NEGERI '!AQ59</f>
        <v>329629</v>
      </c>
      <c r="AR59" s="39">
        <f>'[3]DES SD NEGERI '!AR59</f>
        <v>0</v>
      </c>
      <c r="AS59" s="39">
        <f>'[3]DES SD NEGERI '!AS59</f>
        <v>0</v>
      </c>
      <c r="AT59" s="39">
        <f>'[3]DES SD NEGERI '!AT59</f>
        <v>329629</v>
      </c>
      <c r="AV59" s="5">
        <f t="shared" si="9"/>
        <v>329629</v>
      </c>
      <c r="AW59" s="5">
        <f t="shared" si="10"/>
        <v>0</v>
      </c>
      <c r="AX59" s="5">
        <f t="shared" si="0"/>
        <v>0</v>
      </c>
      <c r="AY59" s="5">
        <f t="shared" si="1"/>
        <v>0</v>
      </c>
      <c r="AZ59" s="5">
        <f t="shared" si="11"/>
        <v>0</v>
      </c>
      <c r="BA59" s="5">
        <f t="shared" si="12"/>
        <v>0</v>
      </c>
      <c r="BB59" s="58">
        <v>94773000</v>
      </c>
      <c r="BC59" s="58">
        <v>37800000</v>
      </c>
      <c r="BD59" s="5">
        <f t="shared" si="2"/>
        <v>1450000</v>
      </c>
      <c r="BF59" s="5">
        <f t="shared" si="13"/>
        <v>93323000</v>
      </c>
      <c r="BG59" s="8">
        <f t="shared" si="14"/>
        <v>-14323200</v>
      </c>
      <c r="BH59" s="5">
        <f t="shared" si="15"/>
        <v>0</v>
      </c>
      <c r="BJ59" s="5">
        <f t="shared" si="16"/>
        <v>0</v>
      </c>
      <c r="BL59" s="5">
        <f t="shared" si="17"/>
        <v>14323200</v>
      </c>
      <c r="BN59" s="4">
        <f>'[3]SEM 1 SD NEGERI'!AB59</f>
        <v>71373000</v>
      </c>
      <c r="BO59" s="4">
        <f>'[3]SEM 1 SD NEGERI'!AG59</f>
        <v>0</v>
      </c>
      <c r="BP59" s="4"/>
      <c r="BQ59" s="4">
        <f>'[3]SEM 1 SD NEGERI'!AE59</f>
        <v>0</v>
      </c>
      <c r="BR59" s="4"/>
      <c r="BS59" s="4">
        <f t="shared" si="18"/>
        <v>71373000</v>
      </c>
      <c r="BU59" s="59">
        <v>5400000</v>
      </c>
      <c r="BV59" s="59">
        <v>16550000</v>
      </c>
      <c r="BW59" s="38"/>
      <c r="BX59" s="59">
        <v>37785600</v>
      </c>
      <c r="BY59" s="59">
        <v>14337600</v>
      </c>
      <c r="BZ59" s="60">
        <f t="shared" si="19"/>
        <v>74073200</v>
      </c>
      <c r="CB59" s="5">
        <f t="shared" si="20"/>
        <v>5400000</v>
      </c>
      <c r="CC59" s="5">
        <f t="shared" si="21"/>
        <v>16550000</v>
      </c>
      <c r="CE59" s="5">
        <f t="shared" si="22"/>
        <v>52123200</v>
      </c>
      <c r="CG59" s="2">
        <f t="shared" si="23"/>
        <v>74073200</v>
      </c>
      <c r="CH59" s="2">
        <f t="shared" si="24"/>
        <v>0</v>
      </c>
      <c r="CJ59" s="2">
        <f t="shared" si="25"/>
        <v>145446200</v>
      </c>
      <c r="CK59" s="2">
        <f t="shared" si="26"/>
        <v>0</v>
      </c>
    </row>
    <row r="60" spans="1:89" s="51" customFormat="1" ht="25.15" customHeight="1" x14ac:dyDescent="0.25">
      <c r="A60" s="56">
        <v>53</v>
      </c>
      <c r="B60" s="92" t="s">
        <v>119</v>
      </c>
      <c r="C60" s="40">
        <v>228146</v>
      </c>
      <c r="D60" s="40"/>
      <c r="E60" s="40">
        <v>0</v>
      </c>
      <c r="F60" s="39">
        <f>'[3]SEM 1 SD NEGERI'!F60+'[3]JULI SD NEGERI'!F60+'[3]AGUSTUS SD NEGERI '!F60+'[3]SEPTEMBER SD NEGERI  '!F60+'[3]OKTO SD NEGERI '!F60+'[3]NOP SD NEGERI '!F60+'[3]DES SD NEGERI '!F60</f>
        <v>238875000</v>
      </c>
      <c r="G60" s="39">
        <f>'[3]SEM 1 SD NEGERI'!G60+'[3]JULI SD NEGERI'!G60+'[3]AGUSTUS SD NEGERI '!G60+'[3]SEPTEMBER SD NEGERI  '!G60+'[3]OKTO SD NEGERI '!G60+'[3]NOP SD NEGERI '!G60+'[3]DES SD NEGERI '!G60</f>
        <v>238875000</v>
      </c>
      <c r="H60" s="39">
        <f>'[3]SEM 1 SD NEGERI'!H60+'[3]JULI SD NEGERI'!H60+'[3]AGUSTUS SD NEGERI '!H60+'[3]SEPTEMBER SD NEGERI  '!H60+'[3]OKTO SD NEGERI '!H60+'[3]NOP SD NEGERI '!H60+'[3]DES SD NEGERI '!H60</f>
        <v>0</v>
      </c>
      <c r="I60" s="39">
        <f>'[3]SEM 1 SD NEGERI'!I60+'[3]JULI SD NEGERI'!I60+'[3]AGUSTUS SD NEGERI '!I60+'[3]SEPTEMBER SD NEGERI  '!I60+'[3]OKTO SD NEGERI '!I60+'[3]NOP SD NEGERI '!I60+'[3]DES SD NEGERI '!I60</f>
        <v>22500000</v>
      </c>
      <c r="J60" s="39">
        <f>'[3]SEM 1 SD NEGERI'!J60+'[3]JULI SD NEGERI'!J60+'[3]AGUSTUS SD NEGERI '!J60+'[3]SEPTEMBER SD NEGERI  '!J60+'[3]OKTO SD NEGERI '!J60+'[3]NOP SD NEGERI '!J60+'[3]DES SD NEGERI '!J60</f>
        <v>0</v>
      </c>
      <c r="K60" s="39">
        <f>'[3]SEM 1 SD NEGERI'!K60+'[3]JULI SD NEGERI'!K60+'[3]AGUSTUS SD NEGERI '!K60+'[3]SEPTEMBER SD NEGERI  '!K60+'[3]OKTO SD NEGERI '!K60+'[3]NOP SD NEGERI '!K60+'[3]DES SD NEGERI '!K60</f>
        <v>0</v>
      </c>
      <c r="L60" s="39">
        <f t="shared" si="3"/>
        <v>500478146</v>
      </c>
      <c r="M60" s="39">
        <f>'[3]SEM 1 SD NEGERI'!M60+'[3]JULI SD NEGERI'!M60+'[3]AGUSTUS SD NEGERI '!M60+'[3]SEPTEMBER SD NEGERI  '!M60+'[3]OKTO SD NEGERI '!M60+'[3]NOP SD NEGERI '!M60+'[3]DES SD NEGERI '!M60</f>
        <v>0</v>
      </c>
      <c r="N60" s="39">
        <f>'[3]SEM 1 SD NEGERI'!N60+'[3]JULI SD NEGERI'!N60+'[3]AGUSTUS SD NEGERI '!N60+'[3]SEPTEMBER SD NEGERI  '!N60+'[3]OKTO SD NEGERI '!N60+'[3]NOP SD NEGERI '!N60+'[3]DES SD NEGERI '!N60</f>
        <v>121099</v>
      </c>
      <c r="O60" s="39">
        <f>'[3]SEM 1 SD NEGERI'!O60+'[3]JULI SD NEGERI'!O60+'[3]AGUSTUS SD NEGERI '!O60+'[3]SEPTEMBER SD NEGERI  '!O60+'[3]OKTO SD NEGERI '!O60+'[3]NOP SD NEGERI '!O60+'[3]DES SD NEGERI '!O60</f>
        <v>121099</v>
      </c>
      <c r="P60" s="39">
        <f t="shared" si="4"/>
        <v>500250000</v>
      </c>
      <c r="Q60" s="39">
        <f>'[3]SEM 1 SD NEGERI'!Q60+'[3]JULI SD NEGERI'!Q60+'[3]AGUSTUS SD NEGERI '!Q60+'[3]SEPTEMBER SD NEGERI  '!Q60+'[3]OKTO SD NEGERI '!Q60+'[3]NOP SD NEGERI '!Q60+'[3]DES SD NEGERI '!Q60</f>
        <v>0</v>
      </c>
      <c r="R60" s="39">
        <f>'[3]SEM 1 SD NEGERI'!R60+'[3]JULI SD NEGERI'!R60+'[3]AGUSTUS SD NEGERI '!R60+'[3]SEPTEMBER SD NEGERI  '!R60+'[3]OKTO SD NEGERI '!R60+'[3]NOP SD NEGERI '!R60+'[3]DES SD NEGERI '!R60</f>
        <v>322433000</v>
      </c>
      <c r="S60" s="39">
        <f>'[3]SEM 1 SD NEGERI'!S60+'[3]JULI SD NEGERI'!S60+'[3]AGUSTUS SD NEGERI '!S60+'[3]SEPTEMBER SD NEGERI  '!S60+'[3]OKTO SD NEGERI '!S60+'[3]NOP SD NEGERI '!S60+'[3]DES SD NEGERI '!S60</f>
        <v>0</v>
      </c>
      <c r="T60" s="39">
        <f>'[3]SEM 1 SD NEGERI'!T60+'[3]JULI SD NEGERI'!T60+'[3]AGUSTUS SD NEGERI '!T60+'[3]SEPTEMBER SD NEGERI  '!T60+'[3]OKTO SD NEGERI '!T60+'[3]NOP SD NEGERI '!T60+'[3]DES SD NEGERI '!T60</f>
        <v>22500000</v>
      </c>
      <c r="U60" s="39">
        <f>'[3]SEM 1 SD NEGERI'!U60+'[3]JULI SD NEGERI'!U60+'[3]AGUSTUS SD NEGERI '!U60+'[3]SEPTEMBER SD NEGERI  '!U60+'[3]OKTO SD NEGERI '!U60+'[3]NOP SD NEGERI '!U60+'[3]DES SD NEGERI '!U60</f>
        <v>155317000</v>
      </c>
      <c r="V60" s="39">
        <f>'[3]SEM 1 SD NEGERI'!V60+'[3]JULI SD NEGERI'!V60+'[3]AGUSTUS SD NEGERI '!V60+'[3]SEPTEMBER SD NEGERI  '!V60+'[3]OKTO SD NEGERI '!V60+'[3]NOP SD NEGERI '!V60+'[3]DES SD NEGERI '!V60</f>
        <v>0</v>
      </c>
      <c r="W60" s="39">
        <f>'[3]SEM 1 SD NEGERI'!W60+'[3]JULI SD NEGERI'!W60+'[3]AGUSTUS SD NEGERI '!W60+'[3]SEPTEMBER SD NEGERI  '!W60+'[3]OKTO SD NEGERI '!W60+'[3]NOP SD NEGERI '!W60+'[3]DES SD NEGERI '!W60</f>
        <v>0</v>
      </c>
      <c r="X60" s="39">
        <f t="shared" si="5"/>
        <v>500250000</v>
      </c>
      <c r="Y60" s="39">
        <f>'[3]SEM 1 SD NEGERI'!Y60+'[3]JULI SD NEGERI'!Y60+'[3]AGUSTUS SD NEGERI '!Y60+'[3]SEPTEMBER SD NEGERI  '!Y60+'[3]OKTO SD NEGERI '!Y60+'[3]NOP SD NEGERI '!Y60+'[3]DES SD NEGERI '!Y60</f>
        <v>19527237</v>
      </c>
      <c r="Z60" s="39">
        <f>'[3]SEM 1 SD NEGERI'!Z60+'[3]JULI SD NEGERI'!Z60+'[3]AGUSTUS SD NEGERI '!Z60+'[3]SEPTEMBER SD NEGERI  '!Z60+'[3]OKTO SD NEGERI '!Z60+'[3]NOP SD NEGERI '!Z60+'[3]DES SD NEGERI '!Z60</f>
        <v>19527237</v>
      </c>
      <c r="AA60" s="39">
        <f>'[3]SEM 1 SD NEGERI'!AA60+'[3]JULI SD NEGERI'!AA60+'[3]AGUSTUS SD NEGERI '!AA60+'[3]SEPTEMBER SD NEGERI  '!AA60+'[3]OKTO SD NEGERI '!AA60+'[3]NOP SD NEGERI '!AA60+'[3]DES SD NEGERI '!AA60</f>
        <v>0</v>
      </c>
      <c r="AB60" s="39">
        <f>'[3]SEM 1 SD NEGERI'!AB60+'[3]JULI SD NEGERI'!AB60+'[3]AGUSTUS SD NEGERI '!AB60+'[3]SEPTEMBER SD NEGERI  '!AB60+'[3]OKTO SD NEGERI '!AB60+'[3]NOP SD NEGERI '!AB60+'[3]DES SD NEGERI '!AB60</f>
        <v>38000000</v>
      </c>
      <c r="AC60" s="39">
        <f>'[3]SEM 1 SD NEGERI'!AC60+'[3]JULI SD NEGERI'!AC60+'[3]AGUSTUS SD NEGERI '!AC60+'[3]SEPTEMBER SD NEGERI  '!AC60+'[3]OKTO SD NEGERI '!AC60+'[3]NOP SD NEGERI '!AC60+'[3]DES SD NEGERI '!AC60</f>
        <v>0</v>
      </c>
      <c r="AD60" s="39">
        <f>'[3]SEM 1 SD NEGERI'!AD60+'[3]JULI SD NEGERI'!AD60+'[3]AGUSTUS SD NEGERI '!AD60+'[3]SEPTEMBER SD NEGERI  '!AD60+'[3]OKTO SD NEGERI '!AD60+'[3]NOP SD NEGERI '!AD60+'[3]DES SD NEGERI '!AD60</f>
        <v>0</v>
      </c>
      <c r="AE60" s="39">
        <f>'[3]SEM 1 SD NEGERI'!AE60+'[3]JULI SD NEGERI'!AE60+'[3]AGUSTUS SD NEGERI '!AE60+'[3]SEPTEMBER SD NEGERI  '!AE60+'[3]OKTO SD NEGERI '!AE60+'[3]NOP SD NEGERI '!AE60+'[3]DES SD NEGERI '!AE60</f>
        <v>100217000</v>
      </c>
      <c r="AF60" s="39">
        <f t="shared" si="6"/>
        <v>138217000</v>
      </c>
      <c r="AG60" s="39">
        <f>'[3]SEM 1 SD NEGERI'!AG60+'[3]JULI SD NEGERI'!AG60+'[3]AGUSTUS SD NEGERI '!AG60+'[3]SEPTEMBER SD NEGERI  '!AG60+'[3]OKTO SD NEGERI '!AG60+'[3]NOP SD NEGERI '!AG60+'[3]DES SD NEGERI '!AG60</f>
        <v>17100000</v>
      </c>
      <c r="AH60" s="39">
        <f>'[3]SEM 1 SD NEGERI'!AH60+'[3]JULI SD NEGERI'!AH60+'[3]AGUSTUS SD NEGERI '!AH60+'[3]SEPTEMBER SD NEGERI  '!AH60+'[3]OKTO SD NEGERI '!AH60+'[3]NOP SD NEGERI '!AH60+'[3]DES SD NEGERI '!AH60</f>
        <v>0</v>
      </c>
      <c r="AI60" s="39">
        <f>'[3]SEM 1 SD NEGERI'!AI60+'[3]JULI SD NEGERI'!AI60+'[3]AGUSTUS SD NEGERI '!AI60+'[3]SEPTEMBER SD NEGERI  '!AI60+'[3]OKTO SD NEGERI '!AI60+'[3]NOP SD NEGERI '!AI60+'[3]DES SD NEGERI '!AI60</f>
        <v>0</v>
      </c>
      <c r="AJ60" s="39">
        <f t="shared" si="7"/>
        <v>17100000</v>
      </c>
      <c r="AK60" s="39">
        <f>'[3]SEM 1 SD NEGERI'!AK60+'[3]JULI SD NEGERI'!AK60+'[3]AGUSTUS SD NEGERI '!AK60+'[3]SEPTEMBER SD NEGERI  '!AK60+'[3]OKTO SD NEGERI '!AK60+'[3]NOP SD NEGERI '!AK60+'[3]DES SD NEGERI '!AK60</f>
        <v>140404002</v>
      </c>
      <c r="AL60" s="39">
        <f>'[3]SEM 1 SD NEGERI'!AL60+'[3]JULI SD NEGERI'!AL60+'[3]AGUSTUS SD NEGERI '!AL60+'[3]SEPTEMBER SD NEGERI  '!AL60+'[3]OKTO SD NEGERI '!AL60+'[3]NOP SD NEGERI '!AL60+'[3]DES SD NEGERI '!AL60</f>
        <v>193719000</v>
      </c>
      <c r="AM60" s="39">
        <f>'[3]SEM 1 SD NEGERI'!AM60+'[3]JULI SD NEGERI'!AM60+'[3]AGUSTUS SD NEGERI '!AM60+'[3]SEPTEMBER SD NEGERI  '!AM60+'[3]OKTO SD NEGERI '!AM60+'[3]NOP SD NEGERI '!AM60+'[3]DES SD NEGERI '!AM60</f>
        <v>500000</v>
      </c>
      <c r="AN60" s="39">
        <f>'[3]SEM 1 SD NEGERI'!AN60+'[3]JULI SD NEGERI'!AN60+'[3]AGUSTUS SD NEGERI '!AN60+'[3]SEPTEMBER SD NEGERI  '!AN60+'[3]OKTO SD NEGERI '!AN60+'[3]NOP SD NEGERI '!AN60+'[3]DES SD NEGERI '!AN60</f>
        <v>10309998</v>
      </c>
      <c r="AO60" s="39">
        <f>'[3]SEM 1 SD NEGERI'!AO60+'[3]JULI SD NEGERI'!AO60+'[3]AGUSTUS SD NEGERI '!AO60+'[3]SEPTEMBER SD NEGERI  '!AO60+'[3]OKTO SD NEGERI '!AO60+'[3]NOP SD NEGERI '!AO60+'[3]DES SD NEGERI '!AO60</f>
        <v>0</v>
      </c>
      <c r="AP60" s="39">
        <f t="shared" si="8"/>
        <v>344933000</v>
      </c>
      <c r="AQ60" s="39">
        <f>'[3]DES SD NEGERI '!AQ60</f>
        <v>228146</v>
      </c>
      <c r="AR60" s="39">
        <f>'[3]DES SD NEGERI '!AR60</f>
        <v>0</v>
      </c>
      <c r="AS60" s="39">
        <f>'[3]DES SD NEGERI '!AS60</f>
        <v>0</v>
      </c>
      <c r="AT60" s="39">
        <f>'[3]DES SD NEGERI '!AT60</f>
        <v>228146</v>
      </c>
      <c r="AU60"/>
      <c r="AV60" s="5">
        <f t="shared" si="9"/>
        <v>228146</v>
      </c>
      <c r="AW60" s="5">
        <f t="shared" si="10"/>
        <v>0</v>
      </c>
      <c r="AX60" s="5">
        <f t="shared" si="0"/>
        <v>0</v>
      </c>
      <c r="AY60" s="5">
        <f t="shared" si="1"/>
        <v>0</v>
      </c>
      <c r="AZ60" s="5">
        <f t="shared" si="11"/>
        <v>0</v>
      </c>
      <c r="BA60" s="5">
        <f t="shared" si="12"/>
        <v>0</v>
      </c>
      <c r="BB60" s="51">
        <v>55100000</v>
      </c>
      <c r="BC60" s="51">
        <v>100217000</v>
      </c>
      <c r="BD60" s="5">
        <f t="shared" si="2"/>
        <v>0</v>
      </c>
      <c r="BF60" s="5">
        <f t="shared" si="13"/>
        <v>55100000</v>
      </c>
      <c r="BG60" s="8">
        <f t="shared" si="14"/>
        <v>0</v>
      </c>
      <c r="BH60" s="5">
        <f t="shared" si="15"/>
        <v>0</v>
      </c>
      <c r="BJ60" s="5">
        <f t="shared" si="16"/>
        <v>0</v>
      </c>
      <c r="BL60" s="5">
        <f t="shared" si="17"/>
        <v>0</v>
      </c>
      <c r="BN60" s="4">
        <f>'[3]SEM 1 SD NEGERI'!AB60</f>
        <v>8000000</v>
      </c>
      <c r="BO60" s="4">
        <f>'[3]SEM 1 SD NEGERI'!AG60</f>
        <v>12500000</v>
      </c>
      <c r="BP60" s="4"/>
      <c r="BQ60" s="4">
        <f>'[3]SEM 1 SD NEGERI'!AE60</f>
        <v>50067000</v>
      </c>
      <c r="BR60" s="4"/>
      <c r="BS60" s="4">
        <f t="shared" si="18"/>
        <v>70567000</v>
      </c>
      <c r="BU60" s="75">
        <v>30000000</v>
      </c>
      <c r="BV60" s="75">
        <v>4600000</v>
      </c>
      <c r="BW60" s="75"/>
      <c r="BX60" s="75">
        <v>50150000</v>
      </c>
      <c r="BY60" s="38"/>
      <c r="BZ60" s="60">
        <f t="shared" si="19"/>
        <v>84750000</v>
      </c>
      <c r="CB60" s="5">
        <f t="shared" si="20"/>
        <v>30000000</v>
      </c>
      <c r="CC60" s="5">
        <f t="shared" si="21"/>
        <v>4600000</v>
      </c>
      <c r="CE60" s="5">
        <f t="shared" si="22"/>
        <v>50150000</v>
      </c>
      <c r="CG60" s="2">
        <f t="shared" si="23"/>
        <v>84750000</v>
      </c>
      <c r="CH60" s="2">
        <f t="shared" si="24"/>
        <v>0</v>
      </c>
      <c r="CJ60" s="2">
        <f t="shared" si="25"/>
        <v>155317000</v>
      </c>
      <c r="CK60" s="2">
        <f t="shared" si="26"/>
        <v>0</v>
      </c>
    </row>
    <row r="61" spans="1:89" ht="24.75" customHeight="1" x14ac:dyDescent="0.25">
      <c r="A61" s="56">
        <v>54</v>
      </c>
      <c r="B61" s="57" t="s">
        <v>120</v>
      </c>
      <c r="C61" s="40">
        <v>855081</v>
      </c>
      <c r="D61" s="40"/>
      <c r="E61" s="40">
        <v>0</v>
      </c>
      <c r="F61" s="39">
        <f>'[3]SEM 1 SD NEGERI'!F61+'[3]JULI SD NEGERI'!F61+'[3]AGUSTUS SD NEGERI '!F61+'[3]SEPTEMBER SD NEGERI  '!F61+'[3]OKTO SD NEGERI '!F61+'[3]NOP SD NEGERI '!F61+'[3]DES SD NEGERI '!F61</f>
        <v>295295000</v>
      </c>
      <c r="G61" s="39">
        <f>'[3]SEM 1 SD NEGERI'!G61+'[3]JULI SD NEGERI'!G61+'[3]AGUSTUS SD NEGERI '!G61+'[3]SEPTEMBER SD NEGERI  '!G61+'[3]OKTO SD NEGERI '!G61+'[3]NOP SD NEGERI '!G61+'[3]DES SD NEGERI '!G61</f>
        <v>295295000</v>
      </c>
      <c r="H61" s="39">
        <f>'[3]SEM 1 SD NEGERI'!H61+'[3]JULI SD NEGERI'!H61+'[3]AGUSTUS SD NEGERI '!H61+'[3]SEPTEMBER SD NEGERI  '!H61+'[3]OKTO SD NEGERI '!H61+'[3]NOP SD NEGERI '!H61+'[3]DES SD NEGERI '!H61</f>
        <v>0</v>
      </c>
      <c r="I61" s="39">
        <f>'[3]SEM 1 SD NEGERI'!I61+'[3]JULI SD NEGERI'!I61+'[3]AGUSTUS SD NEGERI '!I61+'[3]SEPTEMBER SD NEGERI  '!I61+'[3]OKTO SD NEGERI '!I61+'[3]NOP SD NEGERI '!I61+'[3]DES SD NEGERI '!I61</f>
        <v>0</v>
      </c>
      <c r="J61" s="39">
        <f>'[3]SEM 1 SD NEGERI'!J61+'[3]JULI SD NEGERI'!J61+'[3]AGUSTUS SD NEGERI '!J61+'[3]SEPTEMBER SD NEGERI  '!J61+'[3]OKTO SD NEGERI '!J61+'[3]NOP SD NEGERI '!J61+'[3]DES SD NEGERI '!J61</f>
        <v>0</v>
      </c>
      <c r="K61" s="39">
        <f>'[3]SEM 1 SD NEGERI'!K61+'[3]JULI SD NEGERI'!K61+'[3]AGUSTUS SD NEGERI '!K61+'[3]SEPTEMBER SD NEGERI  '!K61+'[3]OKTO SD NEGERI '!K61+'[3]NOP SD NEGERI '!K61+'[3]DES SD NEGERI '!K61</f>
        <v>0</v>
      </c>
      <c r="L61" s="39">
        <f t="shared" si="3"/>
        <v>591445081</v>
      </c>
      <c r="M61" s="39">
        <f>'[3]SEM 1 SD NEGERI'!M61+'[3]JULI SD NEGERI'!M61+'[3]AGUSTUS SD NEGERI '!M61+'[3]SEPTEMBER SD NEGERI  '!M61+'[3]OKTO SD NEGERI '!M61+'[3]NOP SD NEGERI '!M61+'[3]DES SD NEGERI '!M61</f>
        <v>0</v>
      </c>
      <c r="N61" s="39">
        <f>'[3]SEM 1 SD NEGERI'!N61+'[3]JULI SD NEGERI'!N61+'[3]AGUSTUS SD NEGERI '!N61+'[3]SEPTEMBER SD NEGERI  '!N61+'[3]OKTO SD NEGERI '!N61+'[3]NOP SD NEGERI '!N61+'[3]DES SD NEGERI '!N61</f>
        <v>312962</v>
      </c>
      <c r="O61" s="39">
        <f>'[3]SEM 1 SD NEGERI'!O61+'[3]JULI SD NEGERI'!O61+'[3]AGUSTUS SD NEGERI '!O61+'[3]SEPTEMBER SD NEGERI  '!O61+'[3]OKTO SD NEGERI '!O61+'[3]NOP SD NEGERI '!O61+'[3]DES SD NEGERI '!O61</f>
        <v>312962</v>
      </c>
      <c r="P61" s="39">
        <f t="shared" si="4"/>
        <v>590590000</v>
      </c>
      <c r="Q61" s="39">
        <f>'[3]SEM 1 SD NEGERI'!Q61+'[3]JULI SD NEGERI'!Q61+'[3]AGUSTUS SD NEGERI '!Q61+'[3]SEPTEMBER SD NEGERI  '!Q61+'[3]OKTO SD NEGERI '!Q61+'[3]NOP SD NEGERI '!Q61+'[3]DES SD NEGERI '!Q61</f>
        <v>0</v>
      </c>
      <c r="R61" s="39">
        <f>'[3]SEM 1 SD NEGERI'!R61+'[3]JULI SD NEGERI'!R61+'[3]AGUSTUS SD NEGERI '!R61+'[3]SEPTEMBER SD NEGERI  '!R61+'[3]OKTO SD NEGERI '!R61+'[3]NOP SD NEGERI '!R61+'[3]DES SD NEGERI '!R61</f>
        <v>476418000</v>
      </c>
      <c r="S61" s="39">
        <f>'[3]SEM 1 SD NEGERI'!S61+'[3]JULI SD NEGERI'!S61+'[3]AGUSTUS SD NEGERI '!S61+'[3]SEPTEMBER SD NEGERI  '!S61+'[3]OKTO SD NEGERI '!S61+'[3]NOP SD NEGERI '!S61+'[3]DES SD NEGERI '!S61</f>
        <v>0</v>
      </c>
      <c r="T61" s="39">
        <f>'[3]SEM 1 SD NEGERI'!T61+'[3]JULI SD NEGERI'!T61+'[3]AGUSTUS SD NEGERI '!T61+'[3]SEPTEMBER SD NEGERI  '!T61+'[3]OKTO SD NEGERI '!T61+'[3]NOP SD NEGERI '!T61+'[3]DES SD NEGERI '!T61</f>
        <v>0</v>
      </c>
      <c r="U61" s="39">
        <f>'[3]SEM 1 SD NEGERI'!U61+'[3]JULI SD NEGERI'!U61+'[3]AGUSTUS SD NEGERI '!U61+'[3]SEPTEMBER SD NEGERI  '!U61+'[3]OKTO SD NEGERI '!U61+'[3]NOP SD NEGERI '!U61+'[3]DES SD NEGERI '!U61</f>
        <v>114172000</v>
      </c>
      <c r="V61" s="39">
        <f>'[3]SEM 1 SD NEGERI'!V61+'[3]JULI SD NEGERI'!V61+'[3]AGUSTUS SD NEGERI '!V61+'[3]SEPTEMBER SD NEGERI  '!V61+'[3]OKTO SD NEGERI '!V61+'[3]NOP SD NEGERI '!V61+'[3]DES SD NEGERI '!V61</f>
        <v>0</v>
      </c>
      <c r="W61" s="39">
        <f>'[3]SEM 1 SD NEGERI'!W61+'[3]JULI SD NEGERI'!W61+'[3]AGUSTUS SD NEGERI '!W61+'[3]SEPTEMBER SD NEGERI  '!W61+'[3]OKTO SD NEGERI '!W61+'[3]NOP SD NEGERI '!W61+'[3]DES SD NEGERI '!W61</f>
        <v>0</v>
      </c>
      <c r="X61" s="39">
        <f t="shared" si="5"/>
        <v>590590000</v>
      </c>
      <c r="Y61" s="39">
        <f>'[3]SEM 1 SD NEGERI'!Y61+'[3]JULI SD NEGERI'!Y61+'[3]AGUSTUS SD NEGERI '!Y61+'[3]SEPTEMBER SD NEGERI  '!Y61+'[3]OKTO SD NEGERI '!Y61+'[3]NOP SD NEGERI '!Y61+'[3]DES SD NEGERI '!Y61</f>
        <v>27655839</v>
      </c>
      <c r="Z61" s="39">
        <f>'[3]SEM 1 SD NEGERI'!Z61+'[3]JULI SD NEGERI'!Z61+'[3]AGUSTUS SD NEGERI '!Z61+'[3]SEPTEMBER SD NEGERI  '!Z61+'[3]OKTO SD NEGERI '!Z61+'[3]NOP SD NEGERI '!Z61+'[3]DES SD NEGERI '!Z61</f>
        <v>27655839</v>
      </c>
      <c r="AA61" s="39">
        <f>'[3]SEM 1 SD NEGERI'!AA61+'[3]JULI SD NEGERI'!AA61+'[3]AGUSTUS SD NEGERI '!AA61+'[3]SEPTEMBER SD NEGERI  '!AA61+'[3]OKTO SD NEGERI '!AA61+'[3]NOP SD NEGERI '!AA61+'[3]DES SD NEGERI '!AA61</f>
        <v>0</v>
      </c>
      <c r="AB61" s="39">
        <f>'[3]SEM 1 SD NEGERI'!AB61+'[3]JULI SD NEGERI'!AB61+'[3]AGUSTUS SD NEGERI '!AB61+'[3]SEPTEMBER SD NEGERI  '!AB61+'[3]OKTO SD NEGERI '!AB61+'[3]NOP SD NEGERI '!AB61+'[3]DES SD NEGERI '!AB61</f>
        <v>26496000</v>
      </c>
      <c r="AC61" s="39">
        <f>'[3]SEM 1 SD NEGERI'!AC61+'[3]JULI SD NEGERI'!AC61+'[3]AGUSTUS SD NEGERI '!AC61+'[3]SEPTEMBER SD NEGERI  '!AC61+'[3]OKTO SD NEGERI '!AC61+'[3]NOP SD NEGERI '!AC61+'[3]DES SD NEGERI '!AC61</f>
        <v>0</v>
      </c>
      <c r="AD61" s="39">
        <f>'[3]SEM 1 SD NEGERI'!AD61+'[3]JULI SD NEGERI'!AD61+'[3]AGUSTUS SD NEGERI '!AD61+'[3]SEPTEMBER SD NEGERI  '!AD61+'[3]OKTO SD NEGERI '!AD61+'[3]NOP SD NEGERI '!AD61+'[3]DES SD NEGERI '!AD61</f>
        <v>0</v>
      </c>
      <c r="AE61" s="39">
        <f>'[3]SEM 1 SD NEGERI'!AE61+'[3]JULI SD NEGERI'!AE61+'[3]AGUSTUS SD NEGERI '!AE61+'[3]SEPTEMBER SD NEGERI  '!AE61+'[3]OKTO SD NEGERI '!AE61+'[3]NOP SD NEGERI '!AE61+'[3]DES SD NEGERI '!AE61</f>
        <v>65451000</v>
      </c>
      <c r="AF61" s="39">
        <f t="shared" si="6"/>
        <v>91947000</v>
      </c>
      <c r="AG61" s="39">
        <f>'[3]SEM 1 SD NEGERI'!AG61+'[3]JULI SD NEGERI'!AG61+'[3]AGUSTUS SD NEGERI '!AG61+'[3]SEPTEMBER SD NEGERI  '!AG61+'[3]OKTO SD NEGERI '!AG61+'[3]NOP SD NEGERI '!AG61+'[3]DES SD NEGERI '!AG61</f>
        <v>22225000</v>
      </c>
      <c r="AH61" s="39">
        <f>'[3]SEM 1 SD NEGERI'!AH61+'[3]JULI SD NEGERI'!AH61+'[3]AGUSTUS SD NEGERI '!AH61+'[3]SEPTEMBER SD NEGERI  '!AH61+'[3]OKTO SD NEGERI '!AH61+'[3]NOP SD NEGERI '!AH61+'[3]DES SD NEGERI '!AH61</f>
        <v>0</v>
      </c>
      <c r="AI61" s="39">
        <f>'[3]SEM 1 SD NEGERI'!AI61+'[3]JULI SD NEGERI'!AI61+'[3]AGUSTUS SD NEGERI '!AI61+'[3]SEPTEMBER SD NEGERI  '!AI61+'[3]OKTO SD NEGERI '!AI61+'[3]NOP SD NEGERI '!AI61+'[3]DES SD NEGERI '!AI61</f>
        <v>0</v>
      </c>
      <c r="AJ61" s="39">
        <f t="shared" si="7"/>
        <v>22225000</v>
      </c>
      <c r="AK61" s="39">
        <f>'[3]SEM 1 SD NEGERI'!AK61+'[3]JULI SD NEGERI'!AK61+'[3]AGUSTUS SD NEGERI '!AK61+'[3]SEPTEMBER SD NEGERI  '!AK61+'[3]OKTO SD NEGERI '!AK61+'[3]NOP SD NEGERI '!AK61+'[3]DES SD NEGERI '!AK61</f>
        <v>172654201</v>
      </c>
      <c r="AL61" s="39">
        <f>'[3]SEM 1 SD NEGERI'!AL61+'[3]JULI SD NEGERI'!AL61+'[3]AGUSTUS SD NEGERI '!AL61+'[3]SEPTEMBER SD NEGERI  '!AL61+'[3]OKTO SD NEGERI '!AL61+'[3]NOP SD NEGERI '!AL61+'[3]DES SD NEGERI '!AL61</f>
        <v>275684299</v>
      </c>
      <c r="AM61" s="39">
        <f>'[3]SEM 1 SD NEGERI'!AM61+'[3]JULI SD NEGERI'!AM61+'[3]AGUSTUS SD NEGERI '!AM61+'[3]SEPTEMBER SD NEGERI  '!AM61+'[3]OKTO SD NEGERI '!AM61+'[3]NOP SD NEGERI '!AM61+'[3]DES SD NEGERI '!AM61</f>
        <v>10560000</v>
      </c>
      <c r="AN61" s="39">
        <f>'[3]SEM 1 SD NEGERI'!AN61+'[3]JULI SD NEGERI'!AN61+'[3]AGUSTUS SD NEGERI '!AN61+'[3]SEPTEMBER SD NEGERI  '!AN61+'[3]OKTO SD NEGERI '!AN61+'[3]NOP SD NEGERI '!AN61+'[3]DES SD NEGERI '!AN61</f>
        <v>17519500</v>
      </c>
      <c r="AO61" s="39">
        <f>'[3]SEM 1 SD NEGERI'!AO61+'[3]JULI SD NEGERI'!AO61+'[3]AGUSTUS SD NEGERI '!AO61+'[3]SEPTEMBER SD NEGERI  '!AO61+'[3]OKTO SD NEGERI '!AO61+'[3]NOP SD NEGERI '!AO61+'[3]DES SD NEGERI '!AO61</f>
        <v>0</v>
      </c>
      <c r="AP61" s="39">
        <f t="shared" si="8"/>
        <v>476418000</v>
      </c>
      <c r="AQ61" s="39">
        <f>'[3]DES SD NEGERI '!AQ61</f>
        <v>855081</v>
      </c>
      <c r="AR61" s="39">
        <f>'[3]DES SD NEGERI '!AR61</f>
        <v>0</v>
      </c>
      <c r="AS61" s="39">
        <f>'[3]DES SD NEGERI '!AS61</f>
        <v>0</v>
      </c>
      <c r="AT61" s="39">
        <f>'[3]DES SD NEGERI '!AT61</f>
        <v>855081</v>
      </c>
      <c r="AV61" s="5">
        <f t="shared" si="9"/>
        <v>855081</v>
      </c>
      <c r="AW61" s="5">
        <f t="shared" si="10"/>
        <v>0</v>
      </c>
      <c r="AX61" s="5">
        <f t="shared" si="0"/>
        <v>0</v>
      </c>
      <c r="AY61" s="5">
        <f t="shared" si="1"/>
        <v>0</v>
      </c>
      <c r="AZ61" s="5">
        <f t="shared" si="11"/>
        <v>0</v>
      </c>
      <c r="BA61" s="5">
        <f t="shared" si="12"/>
        <v>0</v>
      </c>
      <c r="BB61" s="4">
        <v>40196000</v>
      </c>
      <c r="BC61" s="4">
        <v>78576000</v>
      </c>
      <c r="BD61" s="5">
        <f t="shared" si="2"/>
        <v>-8525000</v>
      </c>
      <c r="BF61" s="5">
        <f t="shared" si="13"/>
        <v>48721000</v>
      </c>
      <c r="BG61" s="8">
        <f t="shared" si="14"/>
        <v>13125000</v>
      </c>
      <c r="BH61" s="5">
        <f t="shared" si="15"/>
        <v>0</v>
      </c>
      <c r="BJ61" s="5">
        <f t="shared" si="16"/>
        <v>0</v>
      </c>
      <c r="BL61" s="5">
        <f t="shared" si="17"/>
        <v>-13125000</v>
      </c>
      <c r="BN61" s="4">
        <f>'[3]SEM 1 SD NEGERI'!AB61</f>
        <v>26496000</v>
      </c>
      <c r="BO61" s="4">
        <f>'[3]SEM 1 SD NEGERI'!AG61</f>
        <v>22225000</v>
      </c>
      <c r="BP61" s="4"/>
      <c r="BQ61" s="4">
        <f>'[3]SEM 1 SD NEGERI'!AE61</f>
        <v>0</v>
      </c>
      <c r="BR61" s="4"/>
      <c r="BS61" s="4">
        <f t="shared" si="18"/>
        <v>48721000</v>
      </c>
      <c r="BU61" s="38"/>
      <c r="BV61" s="38"/>
      <c r="BW61" s="38"/>
      <c r="BX61" s="75">
        <v>65451000</v>
      </c>
      <c r="BY61" s="75"/>
      <c r="BZ61" s="60">
        <f t="shared" si="19"/>
        <v>65451000</v>
      </c>
      <c r="CB61" s="5">
        <f t="shared" si="20"/>
        <v>0</v>
      </c>
      <c r="CC61" s="5">
        <f t="shared" si="21"/>
        <v>0</v>
      </c>
      <c r="CE61" s="5">
        <f t="shared" si="22"/>
        <v>65451000</v>
      </c>
      <c r="CG61" s="2">
        <f t="shared" si="23"/>
        <v>65451000</v>
      </c>
      <c r="CH61" s="2">
        <f t="shared" si="24"/>
        <v>0</v>
      </c>
      <c r="CJ61" s="2">
        <f t="shared" si="25"/>
        <v>114172000</v>
      </c>
      <c r="CK61" s="2">
        <f t="shared" si="26"/>
        <v>0</v>
      </c>
    </row>
    <row r="62" spans="1:89" ht="25.15" customHeight="1" x14ac:dyDescent="0.25">
      <c r="A62" s="56">
        <v>55</v>
      </c>
      <c r="B62" s="57" t="s">
        <v>121</v>
      </c>
      <c r="C62" s="40">
        <v>27159</v>
      </c>
      <c r="D62" s="40"/>
      <c r="E62" s="40">
        <v>0</v>
      </c>
      <c r="F62" s="39">
        <f>'[3]SEM 1 SD NEGERI'!F62+'[3]JULI SD NEGERI'!F62+'[3]AGUSTUS SD NEGERI '!F62+'[3]SEPTEMBER SD NEGERI  '!F62+'[3]OKTO SD NEGERI '!F62+'[3]NOP SD NEGERI '!F62+'[3]DES SD NEGERI '!F62</f>
        <v>111475000</v>
      </c>
      <c r="G62" s="39">
        <f>'[3]SEM 1 SD NEGERI'!G62+'[3]JULI SD NEGERI'!G62+'[3]AGUSTUS SD NEGERI '!G62+'[3]SEPTEMBER SD NEGERI  '!G62+'[3]OKTO SD NEGERI '!G62+'[3]NOP SD NEGERI '!G62+'[3]DES SD NEGERI '!G62</f>
        <v>111475000</v>
      </c>
      <c r="H62" s="39">
        <f>'[3]SEM 1 SD NEGERI'!H62+'[3]JULI SD NEGERI'!H62+'[3]AGUSTUS SD NEGERI '!H62+'[3]SEPTEMBER SD NEGERI  '!H62+'[3]OKTO SD NEGERI '!H62+'[3]NOP SD NEGERI '!H62+'[3]DES SD NEGERI '!H62</f>
        <v>0</v>
      </c>
      <c r="I62" s="39">
        <f>'[3]SEM 1 SD NEGERI'!I62+'[3]JULI SD NEGERI'!I62+'[3]AGUSTUS SD NEGERI '!I62+'[3]SEPTEMBER SD NEGERI  '!I62+'[3]OKTO SD NEGERI '!I62+'[3]NOP SD NEGERI '!I62+'[3]DES SD NEGERI '!I62</f>
        <v>0</v>
      </c>
      <c r="J62" s="39">
        <f>'[3]SEM 1 SD NEGERI'!J62+'[3]JULI SD NEGERI'!J62+'[3]AGUSTUS SD NEGERI '!J62+'[3]SEPTEMBER SD NEGERI  '!J62+'[3]OKTO SD NEGERI '!J62+'[3]NOP SD NEGERI '!J62+'[3]DES SD NEGERI '!J62</f>
        <v>0</v>
      </c>
      <c r="K62" s="39">
        <f>'[3]SEM 1 SD NEGERI'!K62+'[3]JULI SD NEGERI'!K62+'[3]AGUSTUS SD NEGERI '!K62+'[3]SEPTEMBER SD NEGERI  '!K62+'[3]OKTO SD NEGERI '!K62+'[3]NOP SD NEGERI '!K62+'[3]DES SD NEGERI '!K62</f>
        <v>0</v>
      </c>
      <c r="L62" s="39">
        <f t="shared" si="3"/>
        <v>222977159</v>
      </c>
      <c r="M62" s="39">
        <f>'[3]SEM 1 SD NEGERI'!M62+'[3]JULI SD NEGERI'!M62+'[3]AGUSTUS SD NEGERI '!M62+'[3]SEPTEMBER SD NEGERI  '!M62+'[3]OKTO SD NEGERI '!M62+'[3]NOP SD NEGERI '!M62+'[3]DES SD NEGERI '!M62</f>
        <v>0</v>
      </c>
      <c r="N62" s="39">
        <f>'[3]SEM 1 SD NEGERI'!N62+'[3]JULI SD NEGERI'!N62+'[3]AGUSTUS SD NEGERI '!N62+'[3]SEPTEMBER SD NEGERI  '!N62+'[3]OKTO SD NEGERI '!N62+'[3]NOP SD NEGERI '!N62+'[3]DES SD NEGERI '!N62</f>
        <v>127216</v>
      </c>
      <c r="O62" s="39">
        <f>'[3]SEM 1 SD NEGERI'!O62+'[3]JULI SD NEGERI'!O62+'[3]AGUSTUS SD NEGERI '!O62+'[3]SEPTEMBER SD NEGERI  '!O62+'[3]OKTO SD NEGERI '!O62+'[3]NOP SD NEGERI '!O62+'[3]DES SD NEGERI '!O62</f>
        <v>127216</v>
      </c>
      <c r="P62" s="39">
        <f t="shared" si="4"/>
        <v>222977159</v>
      </c>
      <c r="Q62" s="39">
        <f>'[3]SEM 1 SD NEGERI'!Q62+'[3]JULI SD NEGERI'!Q62+'[3]AGUSTUS SD NEGERI '!Q62+'[3]SEPTEMBER SD NEGERI  '!Q62+'[3]OKTO SD NEGERI '!Q62+'[3]NOP SD NEGERI '!Q62+'[3]DES SD NEGERI '!Q62</f>
        <v>0</v>
      </c>
      <c r="R62" s="39">
        <f>'[3]SEM 1 SD NEGERI'!R62+'[3]JULI SD NEGERI'!R62+'[3]AGUSTUS SD NEGERI '!R62+'[3]SEPTEMBER SD NEGERI  '!R62+'[3]OKTO SD NEGERI '!R62+'[3]NOP SD NEGERI '!R62+'[3]DES SD NEGERI '!R62</f>
        <v>222977159</v>
      </c>
      <c r="S62" s="39">
        <f>'[3]SEM 1 SD NEGERI'!S62+'[3]JULI SD NEGERI'!S62+'[3]AGUSTUS SD NEGERI '!S62+'[3]SEPTEMBER SD NEGERI  '!S62+'[3]OKTO SD NEGERI '!S62+'[3]NOP SD NEGERI '!S62+'[3]DES SD NEGERI '!S62</f>
        <v>0</v>
      </c>
      <c r="T62" s="39">
        <f>'[3]SEM 1 SD NEGERI'!T62+'[3]JULI SD NEGERI'!T62+'[3]AGUSTUS SD NEGERI '!T62+'[3]SEPTEMBER SD NEGERI  '!T62+'[3]OKTO SD NEGERI '!T62+'[3]NOP SD NEGERI '!T62+'[3]DES SD NEGERI '!T62</f>
        <v>0</v>
      </c>
      <c r="U62" s="39">
        <f>'[3]SEM 1 SD NEGERI'!U62+'[3]JULI SD NEGERI'!U62+'[3]AGUSTUS SD NEGERI '!U62+'[3]SEPTEMBER SD NEGERI  '!U62+'[3]OKTO SD NEGERI '!U62+'[3]NOP SD NEGERI '!U62+'[3]DES SD NEGERI '!U62</f>
        <v>0</v>
      </c>
      <c r="V62" s="39">
        <f>'[3]SEM 1 SD NEGERI'!V62+'[3]JULI SD NEGERI'!V62+'[3]AGUSTUS SD NEGERI '!V62+'[3]SEPTEMBER SD NEGERI  '!V62+'[3]OKTO SD NEGERI '!V62+'[3]NOP SD NEGERI '!V62+'[3]DES SD NEGERI '!V62</f>
        <v>0</v>
      </c>
      <c r="W62" s="39">
        <f>'[3]SEM 1 SD NEGERI'!W62+'[3]JULI SD NEGERI'!W62+'[3]AGUSTUS SD NEGERI '!W62+'[3]SEPTEMBER SD NEGERI  '!W62+'[3]OKTO SD NEGERI '!W62+'[3]NOP SD NEGERI '!W62+'[3]DES SD NEGERI '!W62</f>
        <v>0</v>
      </c>
      <c r="X62" s="39">
        <f t="shared" si="5"/>
        <v>222977159</v>
      </c>
      <c r="Y62" s="39">
        <f>'[3]SEM 1 SD NEGERI'!Y62+'[3]JULI SD NEGERI'!Y62+'[3]AGUSTUS SD NEGERI '!Y62+'[3]SEPTEMBER SD NEGERI  '!Y62+'[3]OKTO SD NEGERI '!Y62+'[3]NOP SD NEGERI '!Y62+'[3]DES SD NEGERI '!Y62</f>
        <v>14841055</v>
      </c>
      <c r="Z62" s="39">
        <f>'[3]SEM 1 SD NEGERI'!Z62+'[3]JULI SD NEGERI'!Z62+'[3]AGUSTUS SD NEGERI '!Z62+'[3]SEPTEMBER SD NEGERI  '!Z62+'[3]OKTO SD NEGERI '!Z62+'[3]NOP SD NEGERI '!Z62+'[3]DES SD NEGERI '!Z62</f>
        <v>14841055</v>
      </c>
      <c r="AA62" s="39">
        <f>'[3]SEM 1 SD NEGERI'!AA62+'[3]JULI SD NEGERI'!AA62+'[3]AGUSTUS SD NEGERI '!AA62+'[3]SEPTEMBER SD NEGERI  '!AA62+'[3]OKTO SD NEGERI '!AA62+'[3]NOP SD NEGERI '!AA62+'[3]DES SD NEGERI '!AA62</f>
        <v>0</v>
      </c>
      <c r="AB62" s="39">
        <f>'[3]SEM 1 SD NEGERI'!AB62+'[3]JULI SD NEGERI'!AB62+'[3]AGUSTUS SD NEGERI '!AB62+'[3]SEPTEMBER SD NEGERI  '!AB62+'[3]OKTO SD NEGERI '!AB62+'[3]NOP SD NEGERI '!AB62+'[3]DES SD NEGERI '!AB62</f>
        <v>0</v>
      </c>
      <c r="AC62" s="39">
        <f>'[3]SEM 1 SD NEGERI'!AC62+'[3]JULI SD NEGERI'!AC62+'[3]AGUSTUS SD NEGERI '!AC62+'[3]SEPTEMBER SD NEGERI  '!AC62+'[3]OKTO SD NEGERI '!AC62+'[3]NOP SD NEGERI '!AC62+'[3]DES SD NEGERI '!AC62</f>
        <v>0</v>
      </c>
      <c r="AD62" s="39">
        <f>'[3]SEM 1 SD NEGERI'!AD62+'[3]JULI SD NEGERI'!AD62+'[3]AGUSTUS SD NEGERI '!AD62+'[3]SEPTEMBER SD NEGERI  '!AD62+'[3]OKTO SD NEGERI '!AD62+'[3]NOP SD NEGERI '!AD62+'[3]DES SD NEGERI '!AD62</f>
        <v>0</v>
      </c>
      <c r="AE62" s="39">
        <f>'[3]SEM 1 SD NEGERI'!AE62+'[3]JULI SD NEGERI'!AE62+'[3]AGUSTUS SD NEGERI '!AE62+'[3]SEPTEMBER SD NEGERI  '!AE62+'[3]OKTO SD NEGERI '!AE62+'[3]NOP SD NEGERI '!AE62+'[3]DES SD NEGERI '!AE62</f>
        <v>0</v>
      </c>
      <c r="AF62" s="39">
        <f t="shared" si="6"/>
        <v>0</v>
      </c>
      <c r="AG62" s="39">
        <f>'[3]SEM 1 SD NEGERI'!AG62+'[3]JULI SD NEGERI'!AG62+'[3]AGUSTUS SD NEGERI '!AG62+'[3]SEPTEMBER SD NEGERI  '!AG62+'[3]OKTO SD NEGERI '!AG62+'[3]NOP SD NEGERI '!AG62+'[3]DES SD NEGERI '!AG62</f>
        <v>0</v>
      </c>
      <c r="AH62" s="39">
        <f>'[3]SEM 1 SD NEGERI'!AH62+'[3]JULI SD NEGERI'!AH62+'[3]AGUSTUS SD NEGERI '!AH62+'[3]SEPTEMBER SD NEGERI  '!AH62+'[3]OKTO SD NEGERI '!AH62+'[3]NOP SD NEGERI '!AH62+'[3]DES SD NEGERI '!AH62</f>
        <v>0</v>
      </c>
      <c r="AI62" s="39">
        <f>'[3]SEM 1 SD NEGERI'!AI62+'[3]JULI SD NEGERI'!AI62+'[3]AGUSTUS SD NEGERI '!AI62+'[3]SEPTEMBER SD NEGERI  '!AI62+'[3]OKTO SD NEGERI '!AI62+'[3]NOP SD NEGERI '!AI62+'[3]DES SD NEGERI '!AI62</f>
        <v>0</v>
      </c>
      <c r="AJ62" s="39">
        <f t="shared" si="7"/>
        <v>0</v>
      </c>
      <c r="AK62" s="39">
        <f>'[3]SEM 1 SD NEGERI'!AK62+'[3]JULI SD NEGERI'!AK62+'[3]AGUSTUS SD NEGERI '!AK62+'[3]SEPTEMBER SD NEGERI  '!AK62+'[3]OKTO SD NEGERI '!AK62+'[3]NOP SD NEGERI '!AK62+'[3]DES SD NEGERI '!AK62</f>
        <v>159037159</v>
      </c>
      <c r="AL62" s="39">
        <f>'[3]SEM 1 SD NEGERI'!AL62+'[3]JULI SD NEGERI'!AL62+'[3]AGUSTUS SD NEGERI '!AL62+'[3]SEPTEMBER SD NEGERI  '!AL62+'[3]OKTO SD NEGERI '!AL62+'[3]NOP SD NEGERI '!AL62+'[3]DES SD NEGERI '!AL62</f>
        <v>59415000</v>
      </c>
      <c r="AM62" s="39">
        <f>'[3]SEM 1 SD NEGERI'!AM62+'[3]JULI SD NEGERI'!AM62+'[3]AGUSTUS SD NEGERI '!AM62+'[3]SEPTEMBER SD NEGERI  '!AM62+'[3]OKTO SD NEGERI '!AM62+'[3]NOP SD NEGERI '!AM62+'[3]DES SD NEGERI '!AM62</f>
        <v>4525000</v>
      </c>
      <c r="AN62" s="39">
        <f>'[3]SEM 1 SD NEGERI'!AN62+'[3]JULI SD NEGERI'!AN62+'[3]AGUSTUS SD NEGERI '!AN62+'[3]SEPTEMBER SD NEGERI  '!AN62+'[3]OKTO SD NEGERI '!AN62+'[3]NOP SD NEGERI '!AN62+'[3]DES SD NEGERI '!AN62</f>
        <v>0</v>
      </c>
      <c r="AO62" s="39">
        <f>'[3]SEM 1 SD NEGERI'!AO62+'[3]JULI SD NEGERI'!AO62+'[3]AGUSTUS SD NEGERI '!AO62+'[3]SEPTEMBER SD NEGERI  '!AO62+'[3]OKTO SD NEGERI '!AO62+'[3]NOP SD NEGERI '!AO62+'[3]DES SD NEGERI '!AO62</f>
        <v>0</v>
      </c>
      <c r="AP62" s="39">
        <f t="shared" si="8"/>
        <v>222977159</v>
      </c>
      <c r="AQ62" s="39">
        <f>'[3]DES SD NEGERI '!AQ62</f>
        <v>0</v>
      </c>
      <c r="AR62" s="39">
        <f>'[3]DES SD NEGERI '!AR62</f>
        <v>0</v>
      </c>
      <c r="AS62" s="39">
        <f>'[3]DES SD NEGERI '!AS62</f>
        <v>0</v>
      </c>
      <c r="AT62" s="39">
        <f>'[3]DES SD NEGERI '!AT62</f>
        <v>0</v>
      </c>
      <c r="AV62" s="5">
        <f t="shared" si="9"/>
        <v>0</v>
      </c>
      <c r="AW62" s="5">
        <f t="shared" si="10"/>
        <v>0</v>
      </c>
      <c r="AX62" s="5">
        <f t="shared" si="0"/>
        <v>0</v>
      </c>
      <c r="AY62" s="5">
        <f t="shared" si="1"/>
        <v>0</v>
      </c>
      <c r="AZ62" s="5">
        <f t="shared" si="11"/>
        <v>-27159</v>
      </c>
      <c r="BA62" s="5">
        <f t="shared" si="12"/>
        <v>-27159</v>
      </c>
      <c r="BB62">
        <v>13300000</v>
      </c>
      <c r="BC62">
        <v>48428800</v>
      </c>
      <c r="BD62" s="5">
        <f t="shared" si="2"/>
        <v>13300000</v>
      </c>
      <c r="BF62" s="5">
        <f t="shared" si="13"/>
        <v>0</v>
      </c>
      <c r="BG62" s="8">
        <f t="shared" si="14"/>
        <v>48428800</v>
      </c>
      <c r="BH62" s="5">
        <f t="shared" si="15"/>
        <v>0</v>
      </c>
      <c r="BJ62" s="5">
        <f t="shared" si="16"/>
        <v>0</v>
      </c>
      <c r="BL62" s="5">
        <f t="shared" si="17"/>
        <v>-48428800</v>
      </c>
      <c r="BN62" s="4">
        <f>'[3]SEM 1 SD NEGERI'!AB62</f>
        <v>0</v>
      </c>
      <c r="BO62" s="4">
        <f>'[3]SEM 1 SD NEGERI'!AG62</f>
        <v>0</v>
      </c>
      <c r="BP62" s="4"/>
      <c r="BQ62" s="4">
        <f>'[3]SEM 1 SD NEGERI'!AE62</f>
        <v>0</v>
      </c>
      <c r="BR62" s="4"/>
      <c r="BS62" s="4">
        <f t="shared" si="18"/>
        <v>0</v>
      </c>
      <c r="BU62" s="38"/>
      <c r="BV62" s="38"/>
      <c r="BW62" s="38"/>
      <c r="BX62" s="75"/>
      <c r="BY62" s="75"/>
      <c r="BZ62" s="60">
        <f t="shared" si="19"/>
        <v>0</v>
      </c>
      <c r="CB62" s="5">
        <f t="shared" si="20"/>
        <v>0</v>
      </c>
      <c r="CC62" s="5">
        <f t="shared" si="21"/>
        <v>0</v>
      </c>
      <c r="CE62" s="5">
        <f t="shared" si="22"/>
        <v>0</v>
      </c>
      <c r="CG62" s="2">
        <f t="shared" si="23"/>
        <v>0</v>
      </c>
      <c r="CH62" s="2">
        <f t="shared" si="24"/>
        <v>0</v>
      </c>
      <c r="CJ62" s="2">
        <f t="shared" si="25"/>
        <v>0</v>
      </c>
      <c r="CK62" s="2">
        <f t="shared" si="26"/>
        <v>0</v>
      </c>
    </row>
    <row r="63" spans="1:89" ht="25.15" customHeight="1" x14ac:dyDescent="0.25">
      <c r="A63" s="56">
        <v>56</v>
      </c>
      <c r="B63" s="57" t="s">
        <v>122</v>
      </c>
      <c r="C63" s="40">
        <v>320279</v>
      </c>
      <c r="D63" s="40"/>
      <c r="E63" s="40">
        <v>0</v>
      </c>
      <c r="F63" s="39">
        <f>'[3]SEM 1 SD NEGERI'!F63+'[3]JULI SD NEGERI'!F63+'[3]AGUSTUS SD NEGERI '!F63+'[3]SEPTEMBER SD NEGERI  '!F63+'[3]OKTO SD NEGERI '!F63+'[3]NOP SD NEGERI '!F63+'[3]DES SD NEGERI '!F63</f>
        <v>106925000</v>
      </c>
      <c r="G63" s="39">
        <f>'[3]SEM 1 SD NEGERI'!G63+'[3]JULI SD NEGERI'!G63+'[3]AGUSTUS SD NEGERI '!G63+'[3]SEPTEMBER SD NEGERI  '!G63+'[3]OKTO SD NEGERI '!G63+'[3]NOP SD NEGERI '!G63+'[3]DES SD NEGERI '!G63</f>
        <v>106925000</v>
      </c>
      <c r="H63" s="39">
        <f>'[3]SEM 1 SD NEGERI'!H63+'[3]JULI SD NEGERI'!H63+'[3]AGUSTUS SD NEGERI '!H63+'[3]SEPTEMBER SD NEGERI  '!H63+'[3]OKTO SD NEGERI '!H63+'[3]NOP SD NEGERI '!H63+'[3]DES SD NEGERI '!H63</f>
        <v>0</v>
      </c>
      <c r="I63" s="39">
        <f>'[3]SEM 1 SD NEGERI'!I63+'[3]JULI SD NEGERI'!I63+'[3]AGUSTUS SD NEGERI '!I63+'[3]SEPTEMBER SD NEGERI  '!I63+'[3]OKTO SD NEGERI '!I63+'[3]NOP SD NEGERI '!I63+'[3]DES SD NEGERI '!I63</f>
        <v>0</v>
      </c>
      <c r="J63" s="39">
        <f>'[3]SEM 1 SD NEGERI'!J63+'[3]JULI SD NEGERI'!J63+'[3]AGUSTUS SD NEGERI '!J63+'[3]SEPTEMBER SD NEGERI  '!J63+'[3]OKTO SD NEGERI '!J63+'[3]NOP SD NEGERI '!J63+'[3]DES SD NEGERI '!J63</f>
        <v>0</v>
      </c>
      <c r="K63" s="39">
        <f>'[3]SEM 1 SD NEGERI'!K63+'[3]JULI SD NEGERI'!K63+'[3]AGUSTUS SD NEGERI '!K63+'[3]SEPTEMBER SD NEGERI  '!K63+'[3]OKTO SD NEGERI '!K63+'[3]NOP SD NEGERI '!K63+'[3]DES SD NEGERI '!K63</f>
        <v>0</v>
      </c>
      <c r="L63" s="39">
        <f t="shared" si="3"/>
        <v>214170279</v>
      </c>
      <c r="M63" s="39">
        <f>'[3]SEM 1 SD NEGERI'!M63+'[3]JULI SD NEGERI'!M63+'[3]AGUSTUS SD NEGERI '!M63+'[3]SEPTEMBER SD NEGERI  '!M63+'[3]OKTO SD NEGERI '!M63+'[3]NOP SD NEGERI '!M63+'[3]DES SD NEGERI '!M63</f>
        <v>0</v>
      </c>
      <c r="N63" s="39">
        <f>'[3]SEM 1 SD NEGERI'!N63+'[3]JULI SD NEGERI'!N63+'[3]AGUSTUS SD NEGERI '!N63+'[3]SEPTEMBER SD NEGERI  '!N63+'[3]OKTO SD NEGERI '!N63+'[3]NOP SD NEGERI '!N63+'[3]DES SD NEGERI '!N63</f>
        <v>123234</v>
      </c>
      <c r="O63" s="39">
        <f>'[3]SEM 1 SD NEGERI'!O63+'[3]JULI SD NEGERI'!O63+'[3]AGUSTUS SD NEGERI '!O63+'[3]SEPTEMBER SD NEGERI  '!O63+'[3]OKTO SD NEGERI '!O63+'[3]NOP SD NEGERI '!O63+'[3]DES SD NEGERI '!O63</f>
        <v>123234</v>
      </c>
      <c r="P63" s="39">
        <f t="shared" si="4"/>
        <v>213850000</v>
      </c>
      <c r="Q63" s="39">
        <f>'[3]SEM 1 SD NEGERI'!Q63+'[3]JULI SD NEGERI'!Q63+'[3]AGUSTUS SD NEGERI '!Q63+'[3]SEPTEMBER SD NEGERI  '!Q63+'[3]OKTO SD NEGERI '!Q63+'[3]NOP SD NEGERI '!Q63+'[3]DES SD NEGERI '!Q63</f>
        <v>0</v>
      </c>
      <c r="R63" s="39">
        <f>'[3]SEM 1 SD NEGERI'!R63+'[3]JULI SD NEGERI'!R63+'[3]AGUSTUS SD NEGERI '!R63+'[3]SEPTEMBER SD NEGERI  '!R63+'[3]OKTO SD NEGERI '!R63+'[3]NOP SD NEGERI '!R63+'[3]DES SD NEGERI '!R63</f>
        <v>181685500</v>
      </c>
      <c r="S63" s="39">
        <f>'[3]SEM 1 SD NEGERI'!S63+'[3]JULI SD NEGERI'!S63+'[3]AGUSTUS SD NEGERI '!S63+'[3]SEPTEMBER SD NEGERI  '!S63+'[3]OKTO SD NEGERI '!S63+'[3]NOP SD NEGERI '!S63+'[3]DES SD NEGERI '!S63</f>
        <v>0</v>
      </c>
      <c r="T63" s="39">
        <f>'[3]SEM 1 SD NEGERI'!T63+'[3]JULI SD NEGERI'!T63+'[3]AGUSTUS SD NEGERI '!T63+'[3]SEPTEMBER SD NEGERI  '!T63+'[3]OKTO SD NEGERI '!T63+'[3]NOP SD NEGERI '!T63+'[3]DES SD NEGERI '!T63</f>
        <v>0</v>
      </c>
      <c r="U63" s="39">
        <f>'[3]SEM 1 SD NEGERI'!U63+'[3]JULI SD NEGERI'!U63+'[3]AGUSTUS SD NEGERI '!U63+'[3]SEPTEMBER SD NEGERI  '!U63+'[3]OKTO SD NEGERI '!U63+'[3]NOP SD NEGERI '!U63+'[3]DES SD NEGERI '!U63</f>
        <v>32164500</v>
      </c>
      <c r="V63" s="39">
        <f>'[3]SEM 1 SD NEGERI'!V63+'[3]JULI SD NEGERI'!V63+'[3]AGUSTUS SD NEGERI '!V63+'[3]SEPTEMBER SD NEGERI  '!V63+'[3]OKTO SD NEGERI '!V63+'[3]NOP SD NEGERI '!V63+'[3]DES SD NEGERI '!V63</f>
        <v>0</v>
      </c>
      <c r="W63" s="39">
        <f>'[3]SEM 1 SD NEGERI'!W63+'[3]JULI SD NEGERI'!W63+'[3]AGUSTUS SD NEGERI '!W63+'[3]SEPTEMBER SD NEGERI  '!W63+'[3]OKTO SD NEGERI '!W63+'[3]NOP SD NEGERI '!W63+'[3]DES SD NEGERI '!W63</f>
        <v>0</v>
      </c>
      <c r="X63" s="39">
        <f t="shared" si="5"/>
        <v>213850000</v>
      </c>
      <c r="Y63" s="39">
        <f>'[3]SEM 1 SD NEGERI'!Y63+'[3]JULI SD NEGERI'!Y63+'[3]AGUSTUS SD NEGERI '!Y63+'[3]SEPTEMBER SD NEGERI  '!Y63+'[3]OKTO SD NEGERI '!Y63+'[3]NOP SD NEGERI '!Y63+'[3]DES SD NEGERI '!Y63</f>
        <v>10656227</v>
      </c>
      <c r="Z63" s="39">
        <f>'[3]SEM 1 SD NEGERI'!Z63+'[3]JULI SD NEGERI'!Z63+'[3]AGUSTUS SD NEGERI '!Z63+'[3]SEPTEMBER SD NEGERI  '!Z63+'[3]OKTO SD NEGERI '!Z63+'[3]NOP SD NEGERI '!Z63+'[3]DES SD NEGERI '!Z63</f>
        <v>10656227</v>
      </c>
      <c r="AA63" s="39">
        <f>'[3]SEM 1 SD NEGERI'!AA63+'[3]JULI SD NEGERI'!AA63+'[3]AGUSTUS SD NEGERI '!AA63+'[3]SEPTEMBER SD NEGERI  '!AA63+'[3]OKTO SD NEGERI '!AA63+'[3]NOP SD NEGERI '!AA63+'[3]DES SD NEGERI '!AA63</f>
        <v>0</v>
      </c>
      <c r="AB63" s="39">
        <f>'[3]SEM 1 SD NEGERI'!AB63+'[3]JULI SD NEGERI'!AB63+'[3]AGUSTUS SD NEGERI '!AB63+'[3]SEPTEMBER SD NEGERI  '!AB63+'[3]OKTO SD NEGERI '!AB63+'[3]NOP SD NEGERI '!AB63+'[3]DES SD NEGERI '!AB63</f>
        <v>17600000</v>
      </c>
      <c r="AC63" s="39">
        <f>'[3]SEM 1 SD NEGERI'!AC63+'[3]JULI SD NEGERI'!AC63+'[3]AGUSTUS SD NEGERI '!AC63+'[3]SEPTEMBER SD NEGERI  '!AC63+'[3]OKTO SD NEGERI '!AC63+'[3]NOP SD NEGERI '!AC63+'[3]DES SD NEGERI '!AC63</f>
        <v>0</v>
      </c>
      <c r="AD63" s="39">
        <f>'[3]SEM 1 SD NEGERI'!AD63+'[3]JULI SD NEGERI'!AD63+'[3]AGUSTUS SD NEGERI '!AD63+'[3]SEPTEMBER SD NEGERI  '!AD63+'[3]OKTO SD NEGERI '!AD63+'[3]NOP SD NEGERI '!AD63+'[3]DES SD NEGERI '!AD63</f>
        <v>0</v>
      </c>
      <c r="AE63" s="39">
        <f>'[3]SEM 1 SD NEGERI'!AE63+'[3]JULI SD NEGERI'!AE63+'[3]AGUSTUS SD NEGERI '!AE63+'[3]SEPTEMBER SD NEGERI  '!AE63+'[3]OKTO SD NEGERI '!AE63+'[3]NOP SD NEGERI '!AE63+'[3]DES SD NEGERI '!AE63</f>
        <v>8784500</v>
      </c>
      <c r="AF63" s="39">
        <f t="shared" si="6"/>
        <v>26384500</v>
      </c>
      <c r="AG63" s="39">
        <f>'[3]SEM 1 SD NEGERI'!AG63+'[3]JULI SD NEGERI'!AG63+'[3]AGUSTUS SD NEGERI '!AG63+'[3]SEPTEMBER SD NEGERI  '!AG63+'[3]OKTO SD NEGERI '!AG63+'[3]NOP SD NEGERI '!AG63+'[3]DES SD NEGERI '!AG63</f>
        <v>5780000</v>
      </c>
      <c r="AH63" s="39">
        <f>'[3]SEM 1 SD NEGERI'!AH63+'[3]JULI SD NEGERI'!AH63+'[3]AGUSTUS SD NEGERI '!AH63+'[3]SEPTEMBER SD NEGERI  '!AH63+'[3]OKTO SD NEGERI '!AH63+'[3]NOP SD NEGERI '!AH63+'[3]DES SD NEGERI '!AH63</f>
        <v>0</v>
      </c>
      <c r="AI63" s="39">
        <f>'[3]SEM 1 SD NEGERI'!AI63+'[3]JULI SD NEGERI'!AI63+'[3]AGUSTUS SD NEGERI '!AI63+'[3]SEPTEMBER SD NEGERI  '!AI63+'[3]OKTO SD NEGERI '!AI63+'[3]NOP SD NEGERI '!AI63+'[3]DES SD NEGERI '!AI63</f>
        <v>0</v>
      </c>
      <c r="AJ63" s="39">
        <f t="shared" si="7"/>
        <v>5780000</v>
      </c>
      <c r="AK63" s="39">
        <f>'[3]SEM 1 SD NEGERI'!AK63+'[3]JULI SD NEGERI'!AK63+'[3]AGUSTUS SD NEGERI '!AK63+'[3]SEPTEMBER SD NEGERI  '!AK63+'[3]OKTO SD NEGERI '!AK63+'[3]NOP SD NEGERI '!AK63+'[3]DES SD NEGERI '!AK63</f>
        <v>59265950</v>
      </c>
      <c r="AL63" s="39">
        <f>'[3]SEM 1 SD NEGERI'!AL63+'[3]JULI SD NEGERI'!AL63+'[3]AGUSTUS SD NEGERI '!AL63+'[3]SEPTEMBER SD NEGERI  '!AL63+'[3]OKTO SD NEGERI '!AL63+'[3]NOP SD NEGERI '!AL63+'[3]DES SD NEGERI '!AL63</f>
        <v>121419550</v>
      </c>
      <c r="AM63" s="39">
        <f>'[3]SEM 1 SD NEGERI'!AM63+'[3]JULI SD NEGERI'!AM63+'[3]AGUSTUS SD NEGERI '!AM63+'[3]SEPTEMBER SD NEGERI  '!AM63+'[3]OKTO SD NEGERI '!AM63+'[3]NOP SD NEGERI '!AM63+'[3]DES SD NEGERI '!AM63</f>
        <v>300000</v>
      </c>
      <c r="AN63" s="39">
        <f>'[3]SEM 1 SD NEGERI'!AN63+'[3]JULI SD NEGERI'!AN63+'[3]AGUSTUS SD NEGERI '!AN63+'[3]SEPTEMBER SD NEGERI  '!AN63+'[3]OKTO SD NEGERI '!AN63+'[3]NOP SD NEGERI '!AN63+'[3]DES SD NEGERI '!AN63</f>
        <v>700000</v>
      </c>
      <c r="AO63" s="39">
        <f>'[3]SEM 1 SD NEGERI'!AO63+'[3]JULI SD NEGERI'!AO63+'[3]AGUSTUS SD NEGERI '!AO63+'[3]SEPTEMBER SD NEGERI  '!AO63+'[3]OKTO SD NEGERI '!AO63+'[3]NOP SD NEGERI '!AO63+'[3]DES SD NEGERI '!AO63</f>
        <v>0</v>
      </c>
      <c r="AP63" s="39">
        <f t="shared" si="8"/>
        <v>181685500</v>
      </c>
      <c r="AQ63" s="39">
        <f>'[3]DES SD NEGERI '!AQ63</f>
        <v>320279</v>
      </c>
      <c r="AR63" s="39">
        <f>'[3]DES SD NEGERI '!AR63</f>
        <v>0</v>
      </c>
      <c r="AS63" s="39">
        <f>'[3]DES SD NEGERI '!AS63</f>
        <v>0</v>
      </c>
      <c r="AT63" s="39">
        <f>'[3]DES SD NEGERI '!AT63</f>
        <v>320279</v>
      </c>
      <c r="AV63" s="5">
        <f t="shared" si="9"/>
        <v>320279</v>
      </c>
      <c r="AW63" s="5">
        <f t="shared" si="10"/>
        <v>0</v>
      </c>
      <c r="AX63" s="5">
        <f t="shared" si="0"/>
        <v>0</v>
      </c>
      <c r="AY63" s="5">
        <f t="shared" si="1"/>
        <v>0</v>
      </c>
      <c r="AZ63" s="5">
        <f t="shared" si="11"/>
        <v>0</v>
      </c>
      <c r="BA63" s="5">
        <f t="shared" si="12"/>
        <v>0</v>
      </c>
      <c r="BB63">
        <v>23380000</v>
      </c>
      <c r="BC63">
        <v>8784500</v>
      </c>
      <c r="BD63" s="5">
        <f t="shared" si="2"/>
        <v>0</v>
      </c>
      <c r="BF63" s="5">
        <f t="shared" si="13"/>
        <v>23380000</v>
      </c>
      <c r="BG63" s="8">
        <f t="shared" si="14"/>
        <v>0</v>
      </c>
      <c r="BH63" s="5">
        <f t="shared" si="15"/>
        <v>0</v>
      </c>
      <c r="BJ63" s="5">
        <f t="shared" si="16"/>
        <v>0</v>
      </c>
      <c r="BL63" s="5">
        <f t="shared" si="17"/>
        <v>0</v>
      </c>
      <c r="BN63" s="4">
        <f>'[3]SEM 1 SD NEGERI'!AB63</f>
        <v>4800000</v>
      </c>
      <c r="BO63" s="4">
        <f>'[3]SEM 1 SD NEGERI'!AG63</f>
        <v>5780000</v>
      </c>
      <c r="BP63" s="4"/>
      <c r="BQ63" s="4">
        <f>'[3]SEM 1 SD NEGERI'!AE63</f>
        <v>8784500</v>
      </c>
      <c r="BR63" s="4"/>
      <c r="BS63" s="4">
        <f t="shared" si="18"/>
        <v>19364500</v>
      </c>
      <c r="BU63" s="74">
        <v>12800000</v>
      </c>
      <c r="BV63" s="75"/>
      <c r="BW63" s="75"/>
      <c r="BX63" s="75"/>
      <c r="BY63" s="38"/>
      <c r="BZ63" s="60">
        <f t="shared" si="19"/>
        <v>12800000</v>
      </c>
      <c r="CB63" s="5">
        <f t="shared" si="20"/>
        <v>12800000</v>
      </c>
      <c r="CC63" s="5">
        <f t="shared" si="21"/>
        <v>0</v>
      </c>
      <c r="CE63" s="5">
        <f t="shared" si="22"/>
        <v>0</v>
      </c>
      <c r="CG63" s="2">
        <f t="shared" si="23"/>
        <v>12800000</v>
      </c>
      <c r="CH63" s="2">
        <f t="shared" si="24"/>
        <v>0</v>
      </c>
      <c r="CJ63" s="2">
        <f t="shared" si="25"/>
        <v>32164500</v>
      </c>
      <c r="CK63" s="2">
        <f t="shared" si="26"/>
        <v>0</v>
      </c>
    </row>
    <row r="64" spans="1:89" s="51" customFormat="1" ht="24.75" customHeight="1" x14ac:dyDescent="0.25">
      <c r="A64" s="56">
        <v>57</v>
      </c>
      <c r="B64" s="92" t="s">
        <v>123</v>
      </c>
      <c r="C64" s="40">
        <v>130420</v>
      </c>
      <c r="D64" s="40"/>
      <c r="E64" s="40">
        <v>0</v>
      </c>
      <c r="F64" s="39">
        <f>'[3]SEM 1 SD NEGERI'!F64+'[3]JULI SD NEGERI'!F64+'[3]AGUSTUS SD NEGERI '!F64+'[3]SEPTEMBER SD NEGERI  '!F64+'[3]OKTO SD NEGERI '!F64+'[3]NOP SD NEGERI '!F64+'[3]DES SD NEGERI '!F64</f>
        <v>60060000</v>
      </c>
      <c r="G64" s="39">
        <f>'[3]SEM 1 SD NEGERI'!G64+'[3]JULI SD NEGERI'!G64+'[3]AGUSTUS SD NEGERI '!G64+'[3]SEPTEMBER SD NEGERI  '!G64+'[3]OKTO SD NEGERI '!G64+'[3]NOP SD NEGERI '!G64+'[3]DES SD NEGERI '!G64</f>
        <v>60060000</v>
      </c>
      <c r="H64" s="39">
        <f>'[3]SEM 1 SD NEGERI'!H64+'[3]JULI SD NEGERI'!H64+'[3]AGUSTUS SD NEGERI '!H64+'[3]SEPTEMBER SD NEGERI  '!H64+'[3]OKTO SD NEGERI '!H64+'[3]NOP SD NEGERI '!H64+'[3]DES SD NEGERI '!H64</f>
        <v>0</v>
      </c>
      <c r="I64" s="39">
        <f>'[3]SEM 1 SD NEGERI'!I64+'[3]JULI SD NEGERI'!I64+'[3]AGUSTUS SD NEGERI '!I64+'[3]SEPTEMBER SD NEGERI  '!I64+'[3]OKTO SD NEGERI '!I64+'[3]NOP SD NEGERI '!I64+'[3]DES SD NEGERI '!I64</f>
        <v>0</v>
      </c>
      <c r="J64" s="39">
        <f>'[3]SEM 1 SD NEGERI'!J64+'[3]JULI SD NEGERI'!J64+'[3]AGUSTUS SD NEGERI '!J64+'[3]SEPTEMBER SD NEGERI  '!J64+'[3]OKTO SD NEGERI '!J64+'[3]NOP SD NEGERI '!J64+'[3]DES SD NEGERI '!J64</f>
        <v>0</v>
      </c>
      <c r="K64" s="39">
        <f>'[3]SEM 1 SD NEGERI'!K64+'[3]JULI SD NEGERI'!K64+'[3]AGUSTUS SD NEGERI '!K64+'[3]SEPTEMBER SD NEGERI  '!K64+'[3]OKTO SD NEGERI '!K64+'[3]NOP SD NEGERI '!K64+'[3]DES SD NEGERI '!K64</f>
        <v>0</v>
      </c>
      <c r="L64" s="39">
        <f t="shared" si="3"/>
        <v>120250420</v>
      </c>
      <c r="M64" s="39">
        <f>'[3]SEM 1 SD NEGERI'!M64+'[3]JULI SD NEGERI'!M64+'[3]AGUSTUS SD NEGERI '!M64+'[3]SEPTEMBER SD NEGERI  '!M64+'[3]OKTO SD NEGERI '!M64+'[3]NOP SD NEGERI '!M64+'[3]DES SD NEGERI '!M64</f>
        <v>0</v>
      </c>
      <c r="N64" s="39">
        <f>'[3]SEM 1 SD NEGERI'!N64+'[3]JULI SD NEGERI'!N64+'[3]AGUSTUS SD NEGERI '!N64+'[3]SEPTEMBER SD NEGERI  '!N64+'[3]OKTO SD NEGERI '!N64+'[3]NOP SD NEGERI '!N64+'[3]DES SD NEGERI '!N64</f>
        <v>80860</v>
      </c>
      <c r="O64" s="39">
        <f>'[3]SEM 1 SD NEGERI'!O64+'[3]JULI SD NEGERI'!O64+'[3]AGUSTUS SD NEGERI '!O64+'[3]SEPTEMBER SD NEGERI  '!O64+'[3]OKTO SD NEGERI '!O64+'[3]NOP SD NEGERI '!O64+'[3]DES SD NEGERI '!O64</f>
        <v>80860</v>
      </c>
      <c r="P64" s="39">
        <f t="shared" si="4"/>
        <v>120120000</v>
      </c>
      <c r="Q64" s="39">
        <f>'[3]SEM 1 SD NEGERI'!Q64+'[3]JULI SD NEGERI'!Q64+'[3]AGUSTUS SD NEGERI '!Q64+'[3]SEPTEMBER SD NEGERI  '!Q64+'[3]OKTO SD NEGERI '!Q64+'[3]NOP SD NEGERI '!Q64+'[3]DES SD NEGERI '!Q64</f>
        <v>0</v>
      </c>
      <c r="R64" s="39">
        <f>'[3]SEM 1 SD NEGERI'!R64+'[3]JULI SD NEGERI'!R64+'[3]AGUSTUS SD NEGERI '!R64+'[3]SEPTEMBER SD NEGERI  '!R64+'[3]OKTO SD NEGERI '!R64+'[3]NOP SD NEGERI '!R64+'[3]DES SD NEGERI '!R64</f>
        <v>119120000</v>
      </c>
      <c r="S64" s="39">
        <f>'[3]SEM 1 SD NEGERI'!S64+'[3]JULI SD NEGERI'!S64+'[3]AGUSTUS SD NEGERI '!S64+'[3]SEPTEMBER SD NEGERI  '!S64+'[3]OKTO SD NEGERI '!S64+'[3]NOP SD NEGERI '!S64+'[3]DES SD NEGERI '!S64</f>
        <v>0</v>
      </c>
      <c r="T64" s="39">
        <f>'[3]SEM 1 SD NEGERI'!T64+'[3]JULI SD NEGERI'!T64+'[3]AGUSTUS SD NEGERI '!T64+'[3]SEPTEMBER SD NEGERI  '!T64+'[3]OKTO SD NEGERI '!T64+'[3]NOP SD NEGERI '!T64+'[3]DES SD NEGERI '!T64</f>
        <v>0</v>
      </c>
      <c r="U64" s="39">
        <f>'[3]SEM 1 SD NEGERI'!U64+'[3]JULI SD NEGERI'!U64+'[3]AGUSTUS SD NEGERI '!U64+'[3]SEPTEMBER SD NEGERI  '!U64+'[3]OKTO SD NEGERI '!U64+'[3]NOP SD NEGERI '!U64+'[3]DES SD NEGERI '!U64</f>
        <v>1000000</v>
      </c>
      <c r="V64" s="39">
        <f>'[3]SEM 1 SD NEGERI'!V64+'[3]JULI SD NEGERI'!V64+'[3]AGUSTUS SD NEGERI '!V64+'[3]SEPTEMBER SD NEGERI  '!V64+'[3]OKTO SD NEGERI '!V64+'[3]NOP SD NEGERI '!V64+'[3]DES SD NEGERI '!V64</f>
        <v>0</v>
      </c>
      <c r="W64" s="39">
        <f>'[3]SEM 1 SD NEGERI'!W64+'[3]JULI SD NEGERI'!W64+'[3]AGUSTUS SD NEGERI '!W64+'[3]SEPTEMBER SD NEGERI  '!W64+'[3]OKTO SD NEGERI '!W64+'[3]NOP SD NEGERI '!W64+'[3]DES SD NEGERI '!W64</f>
        <v>0</v>
      </c>
      <c r="X64" s="39">
        <f t="shared" si="5"/>
        <v>120120000</v>
      </c>
      <c r="Y64" s="39">
        <f>'[3]SEM 1 SD NEGERI'!Y64+'[3]JULI SD NEGERI'!Y64+'[3]AGUSTUS SD NEGERI '!Y64+'[3]SEPTEMBER SD NEGERI  '!Y64+'[3]OKTO SD NEGERI '!Y64+'[3]NOP SD NEGERI '!Y64+'[3]DES SD NEGERI '!Y64</f>
        <v>1045593</v>
      </c>
      <c r="Z64" s="39">
        <f>'[3]SEM 1 SD NEGERI'!Z64+'[3]JULI SD NEGERI'!Z64+'[3]AGUSTUS SD NEGERI '!Z64+'[3]SEPTEMBER SD NEGERI  '!Z64+'[3]OKTO SD NEGERI '!Z64+'[3]NOP SD NEGERI '!Z64+'[3]DES SD NEGERI '!Z64</f>
        <v>1045593</v>
      </c>
      <c r="AA64" s="39">
        <f>'[3]SEM 1 SD NEGERI'!AA64+'[3]JULI SD NEGERI'!AA64+'[3]AGUSTUS SD NEGERI '!AA64+'[3]SEPTEMBER SD NEGERI  '!AA64+'[3]OKTO SD NEGERI '!AA64+'[3]NOP SD NEGERI '!AA64+'[3]DES SD NEGERI '!AA64</f>
        <v>0</v>
      </c>
      <c r="AB64" s="39">
        <f>'[3]SEM 1 SD NEGERI'!AB64+'[3]JULI SD NEGERI'!AB64+'[3]AGUSTUS SD NEGERI '!AB64+'[3]SEPTEMBER SD NEGERI  '!AB64+'[3]OKTO SD NEGERI '!AB64+'[3]NOP SD NEGERI '!AB64+'[3]DES SD NEGERI '!AB64</f>
        <v>0</v>
      </c>
      <c r="AC64" s="39">
        <f>'[3]SEM 1 SD NEGERI'!AC64+'[3]JULI SD NEGERI'!AC64+'[3]AGUSTUS SD NEGERI '!AC64+'[3]SEPTEMBER SD NEGERI  '!AC64+'[3]OKTO SD NEGERI '!AC64+'[3]NOP SD NEGERI '!AC64+'[3]DES SD NEGERI '!AC64</f>
        <v>0</v>
      </c>
      <c r="AD64" s="39">
        <f>'[3]SEM 1 SD NEGERI'!AD64+'[3]JULI SD NEGERI'!AD64+'[3]AGUSTUS SD NEGERI '!AD64+'[3]SEPTEMBER SD NEGERI  '!AD64+'[3]OKTO SD NEGERI '!AD64+'[3]NOP SD NEGERI '!AD64+'[3]DES SD NEGERI '!AD64</f>
        <v>0</v>
      </c>
      <c r="AE64" s="39">
        <f>'[3]SEM 1 SD NEGERI'!AE64+'[3]JULI SD NEGERI'!AE64+'[3]AGUSTUS SD NEGERI '!AE64+'[3]SEPTEMBER SD NEGERI  '!AE64+'[3]OKTO SD NEGERI '!AE64+'[3]NOP SD NEGERI '!AE64+'[3]DES SD NEGERI '!AE64</f>
        <v>0</v>
      </c>
      <c r="AF64" s="39">
        <f t="shared" si="6"/>
        <v>0</v>
      </c>
      <c r="AG64" s="39">
        <f>'[3]SEM 1 SD NEGERI'!AG64+'[3]JULI SD NEGERI'!AG64+'[3]AGUSTUS SD NEGERI '!AG64+'[3]SEPTEMBER SD NEGERI  '!AG64+'[3]OKTO SD NEGERI '!AG64+'[3]NOP SD NEGERI '!AG64+'[3]DES SD NEGERI '!AG64</f>
        <v>1000000</v>
      </c>
      <c r="AH64" s="39">
        <f>'[3]SEM 1 SD NEGERI'!AH64+'[3]JULI SD NEGERI'!AH64+'[3]AGUSTUS SD NEGERI '!AH64+'[3]SEPTEMBER SD NEGERI  '!AH64+'[3]OKTO SD NEGERI '!AH64+'[3]NOP SD NEGERI '!AH64+'[3]DES SD NEGERI '!AH64</f>
        <v>0</v>
      </c>
      <c r="AI64" s="39">
        <f>'[3]SEM 1 SD NEGERI'!AI64+'[3]JULI SD NEGERI'!AI64+'[3]AGUSTUS SD NEGERI '!AI64+'[3]SEPTEMBER SD NEGERI  '!AI64+'[3]OKTO SD NEGERI '!AI64+'[3]NOP SD NEGERI '!AI64+'[3]DES SD NEGERI '!AI64</f>
        <v>0</v>
      </c>
      <c r="AJ64" s="39">
        <f t="shared" si="7"/>
        <v>1000000</v>
      </c>
      <c r="AK64" s="39">
        <f>'[3]SEM 1 SD NEGERI'!AK64+'[3]JULI SD NEGERI'!AK64+'[3]AGUSTUS SD NEGERI '!AK64+'[3]SEPTEMBER SD NEGERI  '!AK64+'[3]OKTO SD NEGERI '!AK64+'[3]NOP SD NEGERI '!AK64+'[3]DES SD NEGERI '!AK64</f>
        <v>41447400</v>
      </c>
      <c r="AL64" s="39">
        <f>'[3]SEM 1 SD NEGERI'!AL64+'[3]JULI SD NEGERI'!AL64+'[3]AGUSTUS SD NEGERI '!AL64+'[3]SEPTEMBER SD NEGERI  '!AL64+'[3]OKTO SD NEGERI '!AL64+'[3]NOP SD NEGERI '!AL64+'[3]DES SD NEGERI '!AL64</f>
        <v>75562600</v>
      </c>
      <c r="AM64" s="39">
        <f>'[3]SEM 1 SD NEGERI'!AM64+'[3]JULI SD NEGERI'!AM64+'[3]AGUSTUS SD NEGERI '!AM64+'[3]SEPTEMBER SD NEGERI  '!AM64+'[3]OKTO SD NEGERI '!AM64+'[3]NOP SD NEGERI '!AM64+'[3]DES SD NEGERI '!AM64</f>
        <v>0</v>
      </c>
      <c r="AN64" s="39">
        <f>'[3]SEM 1 SD NEGERI'!AN64+'[3]JULI SD NEGERI'!AN64+'[3]AGUSTUS SD NEGERI '!AN64+'[3]SEPTEMBER SD NEGERI  '!AN64+'[3]OKTO SD NEGERI '!AN64+'[3]NOP SD NEGERI '!AN64+'[3]DES SD NEGERI '!AN64</f>
        <v>2110000</v>
      </c>
      <c r="AO64" s="39">
        <f>'[3]SEM 1 SD NEGERI'!AO64+'[3]JULI SD NEGERI'!AO64+'[3]AGUSTUS SD NEGERI '!AO64+'[3]SEPTEMBER SD NEGERI  '!AO64+'[3]OKTO SD NEGERI '!AO64+'[3]NOP SD NEGERI '!AO64+'[3]DES SD NEGERI '!AO64</f>
        <v>0</v>
      </c>
      <c r="AP64" s="39">
        <f t="shared" si="8"/>
        <v>119120000</v>
      </c>
      <c r="AQ64" s="39">
        <f>'[3]DES SD NEGERI '!AQ64</f>
        <v>130420</v>
      </c>
      <c r="AR64" s="39">
        <f>'[3]DES SD NEGERI '!AR64</f>
        <v>0</v>
      </c>
      <c r="AS64" s="39">
        <f>'[3]DES SD NEGERI '!AS64</f>
        <v>0</v>
      </c>
      <c r="AT64" s="39">
        <f>'[3]DES SD NEGERI '!AT64</f>
        <v>130420</v>
      </c>
      <c r="AU64"/>
      <c r="AV64" s="5">
        <f t="shared" si="9"/>
        <v>130420</v>
      </c>
      <c r="AW64" s="5">
        <f t="shared" si="10"/>
        <v>0</v>
      </c>
      <c r="AX64" s="5">
        <f t="shared" si="0"/>
        <v>0</v>
      </c>
      <c r="AY64" s="5">
        <f t="shared" si="1"/>
        <v>0</v>
      </c>
      <c r="AZ64" s="5">
        <f t="shared" si="11"/>
        <v>0</v>
      </c>
      <c r="BA64" s="5">
        <f t="shared" si="12"/>
        <v>0</v>
      </c>
      <c r="BB64" s="58"/>
      <c r="BC64" s="58">
        <v>19635900</v>
      </c>
      <c r="BD64" s="5">
        <f t="shared" si="2"/>
        <v>-1000000</v>
      </c>
      <c r="BF64" s="5">
        <f t="shared" si="13"/>
        <v>1000000</v>
      </c>
      <c r="BG64" s="8">
        <f t="shared" si="14"/>
        <v>19635900</v>
      </c>
      <c r="BH64" s="5">
        <f t="shared" si="15"/>
        <v>0</v>
      </c>
      <c r="BJ64" s="5">
        <f t="shared" si="16"/>
        <v>0</v>
      </c>
      <c r="BL64" s="5">
        <f t="shared" si="17"/>
        <v>-19635900</v>
      </c>
      <c r="BN64" s="4">
        <f>'[3]SEM 1 SD NEGERI'!AB64</f>
        <v>0</v>
      </c>
      <c r="BO64" s="4">
        <f>'[3]SEM 1 SD NEGERI'!AG64</f>
        <v>1000000</v>
      </c>
      <c r="BP64" s="4"/>
      <c r="BQ64" s="4">
        <f>'[3]SEM 1 SD NEGERI'!AE64</f>
        <v>0</v>
      </c>
      <c r="BR64" s="4"/>
      <c r="BS64" s="4">
        <f t="shared" si="18"/>
        <v>1000000</v>
      </c>
      <c r="BU64" s="74"/>
      <c r="BV64" s="75"/>
      <c r="BW64" s="75"/>
      <c r="BX64" s="75"/>
      <c r="BY64" s="38"/>
      <c r="BZ64" s="60">
        <f t="shared" si="19"/>
        <v>0</v>
      </c>
      <c r="CB64" s="5">
        <f t="shared" si="20"/>
        <v>0</v>
      </c>
      <c r="CC64" s="5">
        <f t="shared" si="21"/>
        <v>0</v>
      </c>
      <c r="CE64" s="5">
        <f t="shared" si="22"/>
        <v>0</v>
      </c>
      <c r="CG64" s="2">
        <f t="shared" si="23"/>
        <v>0</v>
      </c>
      <c r="CH64" s="2">
        <f t="shared" si="24"/>
        <v>0</v>
      </c>
      <c r="CJ64" s="2">
        <f t="shared" si="25"/>
        <v>1000000</v>
      </c>
      <c r="CK64" s="2">
        <f t="shared" si="26"/>
        <v>0</v>
      </c>
    </row>
    <row r="65" spans="1:89" ht="25.15" customHeight="1" x14ac:dyDescent="0.25">
      <c r="A65" s="56">
        <v>58</v>
      </c>
      <c r="B65" s="57" t="s">
        <v>124</v>
      </c>
      <c r="C65" s="40">
        <v>308509</v>
      </c>
      <c r="D65" s="40"/>
      <c r="E65" s="40">
        <v>0</v>
      </c>
      <c r="F65" s="39">
        <f>'[3]SEM 1 SD NEGERI'!F65+'[3]JULI SD NEGERI'!F65+'[3]AGUSTUS SD NEGERI '!F65+'[3]SEPTEMBER SD NEGERI  '!F65+'[3]OKTO SD NEGERI '!F65+'[3]NOP SD NEGERI '!F65+'[3]DES SD NEGERI '!F65</f>
        <v>128310000</v>
      </c>
      <c r="G65" s="39">
        <f>'[3]SEM 1 SD NEGERI'!G65+'[3]JULI SD NEGERI'!G65+'[3]AGUSTUS SD NEGERI '!G65+'[3]SEPTEMBER SD NEGERI  '!G65+'[3]OKTO SD NEGERI '!G65+'[3]NOP SD NEGERI '!G65+'[3]DES SD NEGERI '!G65</f>
        <v>128310000</v>
      </c>
      <c r="H65" s="39">
        <f>'[3]SEM 1 SD NEGERI'!H65+'[3]JULI SD NEGERI'!H65+'[3]AGUSTUS SD NEGERI '!H65+'[3]SEPTEMBER SD NEGERI  '!H65+'[3]OKTO SD NEGERI '!H65+'[3]NOP SD NEGERI '!H65+'[3]DES SD NEGERI '!H65</f>
        <v>0</v>
      </c>
      <c r="I65" s="39">
        <f>'[3]SEM 1 SD NEGERI'!I65+'[3]JULI SD NEGERI'!I65+'[3]AGUSTUS SD NEGERI '!I65+'[3]SEPTEMBER SD NEGERI  '!I65+'[3]OKTO SD NEGERI '!I65+'[3]NOP SD NEGERI '!I65+'[3]DES SD NEGERI '!I65</f>
        <v>0</v>
      </c>
      <c r="J65" s="39">
        <f>'[3]SEM 1 SD NEGERI'!J65+'[3]JULI SD NEGERI'!J65+'[3]AGUSTUS SD NEGERI '!J65+'[3]SEPTEMBER SD NEGERI  '!J65+'[3]OKTO SD NEGERI '!J65+'[3]NOP SD NEGERI '!J65+'[3]DES SD NEGERI '!J65</f>
        <v>0</v>
      </c>
      <c r="K65" s="39">
        <f>'[3]SEM 1 SD NEGERI'!K65+'[3]JULI SD NEGERI'!K65+'[3]AGUSTUS SD NEGERI '!K65+'[3]SEPTEMBER SD NEGERI  '!K65+'[3]OKTO SD NEGERI '!K65+'[3]NOP SD NEGERI '!K65+'[3]DES SD NEGERI '!K65</f>
        <v>0</v>
      </c>
      <c r="L65" s="39">
        <f t="shared" si="3"/>
        <v>256928509</v>
      </c>
      <c r="M65" s="39">
        <f>'[3]SEM 1 SD NEGERI'!M65+'[3]JULI SD NEGERI'!M65+'[3]AGUSTUS SD NEGERI '!M65+'[3]SEPTEMBER SD NEGERI  '!M65+'[3]OKTO SD NEGERI '!M65+'[3]NOP SD NEGERI '!M65+'[3]DES SD NEGERI '!M65</f>
        <v>0</v>
      </c>
      <c r="N65" s="39">
        <f>'[3]SEM 1 SD NEGERI'!N65+'[3]JULI SD NEGERI'!N65+'[3]AGUSTUS SD NEGERI '!N65+'[3]SEPTEMBER SD NEGERI  '!N65+'[3]OKTO SD NEGERI '!N65+'[3]NOP SD NEGERI '!N65+'[3]DES SD NEGERI '!N65</f>
        <v>117307</v>
      </c>
      <c r="O65" s="39">
        <f>'[3]SEM 1 SD NEGERI'!O65+'[3]JULI SD NEGERI'!O65+'[3]AGUSTUS SD NEGERI '!O65+'[3]SEPTEMBER SD NEGERI  '!O65+'[3]OKTO SD NEGERI '!O65+'[3]NOP SD NEGERI '!O65+'[3]DES SD NEGERI '!O65</f>
        <v>117307</v>
      </c>
      <c r="P65" s="39">
        <f t="shared" si="4"/>
        <v>256620000</v>
      </c>
      <c r="Q65" s="39">
        <f>'[3]SEM 1 SD NEGERI'!Q65+'[3]JULI SD NEGERI'!Q65+'[3]AGUSTUS SD NEGERI '!Q65+'[3]SEPTEMBER SD NEGERI  '!Q65+'[3]OKTO SD NEGERI '!Q65+'[3]NOP SD NEGERI '!Q65+'[3]DES SD NEGERI '!Q65</f>
        <v>0</v>
      </c>
      <c r="R65" s="63">
        <f>'[3]SEM 1 SD NEGERI'!R65+'[3]JULI SD NEGERI'!R65+'[3]AGUSTUS SD NEGERI '!R65+'[3]SEPTEMBER SD NEGERI  '!R65+'[3]OKTO SD NEGERI '!R65+'[3]NOP SD NEGERI '!R65+'[3]DES SD NEGERI '!R65</f>
        <v>166740500</v>
      </c>
      <c r="S65" s="39">
        <f>'[3]SEM 1 SD NEGERI'!S65+'[3]JULI SD NEGERI'!S65+'[3]AGUSTUS SD NEGERI '!S65+'[3]SEPTEMBER SD NEGERI  '!S65+'[3]OKTO SD NEGERI '!S65+'[3]NOP SD NEGERI '!S65+'[3]DES SD NEGERI '!S65</f>
        <v>0</v>
      </c>
      <c r="T65" s="39">
        <f>'[3]SEM 1 SD NEGERI'!T65+'[3]JULI SD NEGERI'!T65+'[3]AGUSTUS SD NEGERI '!T65+'[3]SEPTEMBER SD NEGERI  '!T65+'[3]OKTO SD NEGERI '!T65+'[3]NOP SD NEGERI '!T65+'[3]DES SD NEGERI '!T65</f>
        <v>0</v>
      </c>
      <c r="U65" s="63">
        <f>'[3]SEM 1 SD NEGERI'!U65+'[3]JULI SD NEGERI'!U65+'[3]AGUSTUS SD NEGERI '!U65+'[3]SEPTEMBER SD NEGERI  '!U65+'[3]OKTO SD NEGERI '!U65+'[3]NOP SD NEGERI '!U65+'[3]DES SD NEGERI '!U65</f>
        <v>89879500</v>
      </c>
      <c r="V65" s="39">
        <f>'[3]SEM 1 SD NEGERI'!V65+'[3]JULI SD NEGERI'!V65+'[3]AGUSTUS SD NEGERI '!V65+'[3]SEPTEMBER SD NEGERI  '!V65+'[3]OKTO SD NEGERI '!V65+'[3]NOP SD NEGERI '!V65+'[3]DES SD NEGERI '!V65</f>
        <v>0</v>
      </c>
      <c r="W65" s="39">
        <f>'[3]SEM 1 SD NEGERI'!W65+'[3]JULI SD NEGERI'!W65+'[3]AGUSTUS SD NEGERI '!W65+'[3]SEPTEMBER SD NEGERI  '!W65+'[3]OKTO SD NEGERI '!W65+'[3]NOP SD NEGERI '!W65+'[3]DES SD NEGERI '!W65</f>
        <v>0</v>
      </c>
      <c r="X65" s="39">
        <f t="shared" si="5"/>
        <v>256620000</v>
      </c>
      <c r="Y65" s="63">
        <f>'[3]SEM 1 SD NEGERI'!Y65+'[3]JULI SD NEGERI'!Y65+'[3]AGUSTUS SD NEGERI '!Y65+'[3]SEPTEMBER SD NEGERI  '!Y65+'[3]OKTO SD NEGERI '!Y65+'[3]NOP SD NEGERI '!Y65+'[3]DES SD NEGERI '!Y65</f>
        <v>9199544</v>
      </c>
      <c r="Z65" s="63">
        <f>'[3]SEM 1 SD NEGERI'!Z65+'[3]JULI SD NEGERI'!Z65+'[3]AGUSTUS SD NEGERI '!Z65+'[3]SEPTEMBER SD NEGERI  '!Z65+'[3]OKTO SD NEGERI '!Z65+'[3]NOP SD NEGERI '!Z65+'[3]DES SD NEGERI '!Z65</f>
        <v>9199544</v>
      </c>
      <c r="AA65" s="39">
        <f>'[3]SEM 1 SD NEGERI'!AA65+'[3]JULI SD NEGERI'!AA65+'[3]AGUSTUS SD NEGERI '!AA65+'[3]SEPTEMBER SD NEGERI  '!AA65+'[3]OKTO SD NEGERI '!AA65+'[3]NOP SD NEGERI '!AA65+'[3]DES SD NEGERI '!AA65</f>
        <v>0</v>
      </c>
      <c r="AB65" s="63">
        <f>'[3]SEM 1 SD NEGERI'!AB65+'[3]JULI SD NEGERI'!AB65+'[3]AGUSTUS SD NEGERI '!AB65+'[3]SEPTEMBER SD NEGERI  '!AB65+'[3]OKTO SD NEGERI '!AB65+'[3]NOP SD NEGERI '!AB65+'[3]DES SD NEGERI '!AB65</f>
        <v>46388500</v>
      </c>
      <c r="AC65" s="39">
        <f>'[3]SEM 1 SD NEGERI'!AC65+'[3]JULI SD NEGERI'!AC65+'[3]AGUSTUS SD NEGERI '!AC65+'[3]SEPTEMBER SD NEGERI  '!AC65+'[3]OKTO SD NEGERI '!AC65+'[3]NOP SD NEGERI '!AC65+'[3]DES SD NEGERI '!AC65</f>
        <v>0</v>
      </c>
      <c r="AD65" s="39">
        <f>'[3]SEM 1 SD NEGERI'!AD65+'[3]JULI SD NEGERI'!AD65+'[3]AGUSTUS SD NEGERI '!AD65+'[3]SEPTEMBER SD NEGERI  '!AD65+'[3]OKTO SD NEGERI '!AD65+'[3]NOP SD NEGERI '!AD65+'[3]DES SD NEGERI '!AD65</f>
        <v>0</v>
      </c>
      <c r="AE65" s="63">
        <f>'[3]SEM 1 SD NEGERI'!AE65+'[3]JULI SD NEGERI'!AE65+'[3]AGUSTUS SD NEGERI '!AE65+'[3]SEPTEMBER SD NEGERI  '!AE65+'[3]OKTO SD NEGERI '!AE65+'[3]NOP SD NEGERI '!AE65+'[3]DES SD NEGERI '!AE65</f>
        <v>29241000</v>
      </c>
      <c r="AF65" s="63">
        <f t="shared" si="6"/>
        <v>75629500</v>
      </c>
      <c r="AG65" s="63">
        <f>'[3]SEM 1 SD NEGERI'!AG65+'[3]JULI SD NEGERI'!AG65+'[3]AGUSTUS SD NEGERI '!AG65+'[3]SEPTEMBER SD NEGERI  '!AG65+'[3]OKTO SD NEGERI '!AG65+'[3]NOP SD NEGERI '!AG65+'[3]DES SD NEGERI '!AG65</f>
        <v>14250000</v>
      </c>
      <c r="AH65" s="39">
        <f>'[3]SEM 1 SD NEGERI'!AH65+'[3]JULI SD NEGERI'!AH65+'[3]AGUSTUS SD NEGERI '!AH65+'[3]SEPTEMBER SD NEGERI  '!AH65+'[3]OKTO SD NEGERI '!AH65+'[3]NOP SD NEGERI '!AH65+'[3]DES SD NEGERI '!AH65</f>
        <v>0</v>
      </c>
      <c r="AI65" s="39">
        <f>'[3]SEM 1 SD NEGERI'!AI65+'[3]JULI SD NEGERI'!AI65+'[3]AGUSTUS SD NEGERI '!AI65+'[3]SEPTEMBER SD NEGERI  '!AI65+'[3]OKTO SD NEGERI '!AI65+'[3]NOP SD NEGERI '!AI65+'[3]DES SD NEGERI '!AI65</f>
        <v>0</v>
      </c>
      <c r="AJ65" s="63">
        <f t="shared" si="7"/>
        <v>14250000</v>
      </c>
      <c r="AK65" s="63">
        <f>'[3]SEM 1 SD NEGERI'!AK65+'[3]JULI SD NEGERI'!AK65+'[3]AGUSTUS SD NEGERI '!AK65+'[3]SEPTEMBER SD NEGERI  '!AK65+'[3]OKTO SD NEGERI '!AK65+'[3]NOP SD NEGERI '!AK65+'[3]DES SD NEGERI '!AK65</f>
        <v>59635500</v>
      </c>
      <c r="AL65" s="63">
        <f>'[3]SEM 1 SD NEGERI'!AL65+'[3]JULI SD NEGERI'!AL65+'[3]AGUSTUS SD NEGERI '!AL65+'[3]SEPTEMBER SD NEGERI  '!AL65+'[3]OKTO SD NEGERI '!AL65+'[3]NOP SD NEGERI '!AL65+'[3]DES SD NEGERI '!AL65</f>
        <v>103860000</v>
      </c>
      <c r="AM65" s="63">
        <f>'[3]SEM 1 SD NEGERI'!AM65+'[3]JULI SD NEGERI'!AM65+'[3]AGUSTUS SD NEGERI '!AM65+'[3]SEPTEMBER SD NEGERI  '!AM65+'[3]OKTO SD NEGERI '!AM65+'[3]NOP SD NEGERI '!AM65+'[3]DES SD NEGERI '!AM65</f>
        <v>1870000</v>
      </c>
      <c r="AN65" s="63">
        <f>'[3]SEM 1 SD NEGERI'!AN65+'[3]JULI SD NEGERI'!AN65+'[3]AGUSTUS SD NEGERI '!AN65+'[3]SEPTEMBER SD NEGERI  '!AN65+'[3]OKTO SD NEGERI '!AN65+'[3]NOP SD NEGERI '!AN65+'[3]DES SD NEGERI '!AN65</f>
        <v>1375000</v>
      </c>
      <c r="AO65" s="39">
        <f>'[3]SEM 1 SD NEGERI'!AO65+'[3]JULI SD NEGERI'!AO65+'[3]AGUSTUS SD NEGERI '!AO65+'[3]SEPTEMBER SD NEGERI  '!AO65+'[3]OKTO SD NEGERI '!AO65+'[3]NOP SD NEGERI '!AO65+'[3]DES SD NEGERI '!AO65</f>
        <v>0</v>
      </c>
      <c r="AP65" s="63">
        <f t="shared" si="8"/>
        <v>166740500</v>
      </c>
      <c r="AQ65" s="39">
        <f>'[3]DES SD NEGERI '!AQ65</f>
        <v>308509</v>
      </c>
      <c r="AR65" s="39">
        <f>'[3]DES SD NEGERI '!AR65</f>
        <v>0</v>
      </c>
      <c r="AS65" s="39">
        <f>'[3]DES SD NEGERI '!AS65</f>
        <v>0</v>
      </c>
      <c r="AT65" s="39">
        <f>'[3]DES SD NEGERI '!AT65</f>
        <v>308509</v>
      </c>
      <c r="AV65" s="5">
        <f t="shared" si="9"/>
        <v>308509</v>
      </c>
      <c r="AW65" s="5">
        <f t="shared" si="10"/>
        <v>0</v>
      </c>
      <c r="AX65" s="5">
        <f t="shared" si="0"/>
        <v>0</v>
      </c>
      <c r="AY65" s="5">
        <f t="shared" si="1"/>
        <v>0</v>
      </c>
      <c r="AZ65" s="64">
        <f t="shared" si="11"/>
        <v>0</v>
      </c>
      <c r="BA65" s="64">
        <f t="shared" si="12"/>
        <v>0</v>
      </c>
      <c r="BB65">
        <v>58393500</v>
      </c>
      <c r="BC65">
        <v>10200000</v>
      </c>
      <c r="BD65" s="5">
        <f t="shared" si="2"/>
        <v>-2245000</v>
      </c>
      <c r="BF65" s="64">
        <f t="shared" si="13"/>
        <v>60638500</v>
      </c>
      <c r="BG65" s="66">
        <f t="shared" si="14"/>
        <v>-19041000</v>
      </c>
      <c r="BH65" s="64">
        <f t="shared" si="15"/>
        <v>0</v>
      </c>
      <c r="BJ65" s="64">
        <f t="shared" si="16"/>
        <v>0</v>
      </c>
      <c r="BL65" s="64">
        <f t="shared" si="17"/>
        <v>19041000</v>
      </c>
      <c r="BN65" s="67">
        <f>'[3]SEM 1 SD NEGERI'!AB65</f>
        <v>28315000</v>
      </c>
      <c r="BO65" s="67">
        <f>'[3]SEM 1 SD NEGERI'!AG65</f>
        <v>10500000</v>
      </c>
      <c r="BP65" s="67"/>
      <c r="BQ65" s="67">
        <f>'[3]SEM 1 SD NEGERI'!AE65</f>
        <v>0</v>
      </c>
      <c r="BR65" s="67"/>
      <c r="BS65" s="67">
        <f t="shared" si="18"/>
        <v>38815000</v>
      </c>
      <c r="BU65" s="74"/>
      <c r="BV65" s="75"/>
      <c r="BW65" s="75"/>
      <c r="BX65" s="75"/>
      <c r="BY65" s="38"/>
      <c r="BZ65" s="60">
        <f t="shared" si="19"/>
        <v>0</v>
      </c>
      <c r="CB65" s="64">
        <f t="shared" si="20"/>
        <v>18073500</v>
      </c>
      <c r="CC65" s="64">
        <f t="shared" si="21"/>
        <v>3750000</v>
      </c>
      <c r="CE65" s="64">
        <f t="shared" si="22"/>
        <v>29241000</v>
      </c>
      <c r="CG65" s="69">
        <f t="shared" si="23"/>
        <v>51064500</v>
      </c>
      <c r="CH65" s="69">
        <f t="shared" si="24"/>
        <v>-51064500</v>
      </c>
      <c r="CJ65" s="69">
        <f t="shared" si="25"/>
        <v>38815000</v>
      </c>
      <c r="CK65" s="69">
        <f t="shared" si="26"/>
        <v>51064500</v>
      </c>
    </row>
    <row r="66" spans="1:89" ht="27" customHeight="1" x14ac:dyDescent="0.25">
      <c r="A66" s="56">
        <v>59</v>
      </c>
      <c r="B66" s="57" t="s">
        <v>125</v>
      </c>
      <c r="C66" s="40">
        <v>688833</v>
      </c>
      <c r="D66" s="40"/>
      <c r="E66" s="40">
        <v>2585000</v>
      </c>
      <c r="F66" s="39">
        <f>'[3]SEM 1 SD NEGERI'!F66+'[3]JULI SD NEGERI'!F66+'[3]AGUSTUS SD NEGERI '!F66+'[3]SEPTEMBER SD NEGERI  '!F66+'[3]OKTO SD NEGERI '!F66+'[3]NOP SD NEGERI '!F66+'[3]DES SD NEGERI '!F66</f>
        <v>170170000</v>
      </c>
      <c r="G66" s="39">
        <f>'[3]SEM 1 SD NEGERI'!G66+'[3]JULI SD NEGERI'!G66+'[3]AGUSTUS SD NEGERI '!G66+'[3]SEPTEMBER SD NEGERI  '!G66+'[3]OKTO SD NEGERI '!G66+'[3]NOP SD NEGERI '!G66+'[3]DES SD NEGERI '!G66</f>
        <v>170170000</v>
      </c>
      <c r="H66" s="39">
        <f>'[3]SEM 1 SD NEGERI'!H66+'[3]JULI SD NEGERI'!H66+'[3]AGUSTUS SD NEGERI '!H66+'[3]SEPTEMBER SD NEGERI  '!H66+'[3]OKTO SD NEGERI '!H66+'[3]NOP SD NEGERI '!H66+'[3]DES SD NEGERI '!H66</f>
        <v>0</v>
      </c>
      <c r="I66" s="39">
        <f>'[3]SEM 1 SD NEGERI'!I66+'[3]JULI SD NEGERI'!I66+'[3]AGUSTUS SD NEGERI '!I66+'[3]SEPTEMBER SD NEGERI  '!I66+'[3]OKTO SD NEGERI '!I66+'[3]NOP SD NEGERI '!I66+'[3]DES SD NEGERI '!I66</f>
        <v>0</v>
      </c>
      <c r="J66" s="39">
        <f>'[3]SEM 1 SD NEGERI'!J66+'[3]JULI SD NEGERI'!J66+'[3]AGUSTUS SD NEGERI '!J66+'[3]SEPTEMBER SD NEGERI  '!J66+'[3]OKTO SD NEGERI '!J66+'[3]NOP SD NEGERI '!J66+'[3]DES SD NEGERI '!J66</f>
        <v>0</v>
      </c>
      <c r="K66" s="39">
        <f>'[3]SEM 1 SD NEGERI'!K66+'[3]JULI SD NEGERI'!K66+'[3]AGUSTUS SD NEGERI '!K66+'[3]SEPTEMBER SD NEGERI  '!K66+'[3]OKTO SD NEGERI '!K66+'[3]NOP SD NEGERI '!K66+'[3]DES SD NEGERI '!K66</f>
        <v>0</v>
      </c>
      <c r="L66" s="39">
        <f t="shared" si="3"/>
        <v>343613833</v>
      </c>
      <c r="M66" s="39">
        <f>'[3]SEM 1 SD NEGERI'!M66+'[3]JULI SD NEGERI'!M66+'[3]AGUSTUS SD NEGERI '!M66+'[3]SEPTEMBER SD NEGERI  '!M66+'[3]OKTO SD NEGERI '!M66+'[3]NOP SD NEGERI '!M66+'[3]DES SD NEGERI '!M66</f>
        <v>0</v>
      </c>
      <c r="N66" s="39">
        <f>'[3]SEM 1 SD NEGERI'!N66+'[3]JULI SD NEGERI'!N66+'[3]AGUSTUS SD NEGERI '!N66+'[3]SEPTEMBER SD NEGERI  '!N66+'[3]OKTO SD NEGERI '!N66+'[3]NOP SD NEGERI '!N66+'[3]DES SD NEGERI '!N66</f>
        <v>136621</v>
      </c>
      <c r="O66" s="39">
        <f>'[3]SEM 1 SD NEGERI'!O66+'[3]JULI SD NEGERI'!O66+'[3]AGUSTUS SD NEGERI '!O66+'[3]SEPTEMBER SD NEGERI  '!O66+'[3]OKTO SD NEGERI '!O66+'[3]NOP SD NEGERI '!O66+'[3]DES SD NEGERI '!O66</f>
        <v>136621</v>
      </c>
      <c r="P66" s="39">
        <f t="shared" si="4"/>
        <v>340340000</v>
      </c>
      <c r="Q66" s="39">
        <f>'[3]SEM 1 SD NEGERI'!Q66+'[3]JULI SD NEGERI'!Q66+'[3]AGUSTUS SD NEGERI '!Q66+'[3]SEPTEMBER SD NEGERI  '!Q66+'[3]OKTO SD NEGERI '!Q66+'[3]NOP SD NEGERI '!Q66+'[3]DES SD NEGERI '!Q66</f>
        <v>0</v>
      </c>
      <c r="R66" s="39">
        <f>'[3]SEM 1 SD NEGERI'!R66+'[3]JULI SD NEGERI'!R66+'[3]AGUSTUS SD NEGERI '!R66+'[3]SEPTEMBER SD NEGERI  '!R66+'[3]OKTO SD NEGERI '!R66+'[3]NOP SD NEGERI '!R66+'[3]DES SD NEGERI '!R66</f>
        <v>230510300</v>
      </c>
      <c r="S66" s="39">
        <f>'[3]SEM 1 SD NEGERI'!S66+'[3]JULI SD NEGERI'!S66+'[3]AGUSTUS SD NEGERI '!S66+'[3]SEPTEMBER SD NEGERI  '!S66+'[3]OKTO SD NEGERI '!S66+'[3]NOP SD NEGERI '!S66+'[3]DES SD NEGERI '!S66</f>
        <v>0</v>
      </c>
      <c r="T66" s="39">
        <f>'[3]SEM 1 SD NEGERI'!T66+'[3]JULI SD NEGERI'!T66+'[3]AGUSTUS SD NEGERI '!T66+'[3]SEPTEMBER SD NEGERI  '!T66+'[3]OKTO SD NEGERI '!T66+'[3]NOP SD NEGERI '!T66+'[3]DES SD NEGERI '!T66</f>
        <v>0</v>
      </c>
      <c r="U66" s="39">
        <f>'[3]SEM 1 SD NEGERI'!U66+'[3]JULI SD NEGERI'!U66+'[3]AGUSTUS SD NEGERI '!U66+'[3]SEPTEMBER SD NEGERI  '!U66+'[3]OKTO SD NEGERI '!U66+'[3]NOP SD NEGERI '!U66+'[3]DES SD NEGERI '!U66</f>
        <v>109829700</v>
      </c>
      <c r="V66" s="39">
        <f>'[3]SEM 1 SD NEGERI'!V66+'[3]JULI SD NEGERI'!V66+'[3]AGUSTUS SD NEGERI '!V66+'[3]SEPTEMBER SD NEGERI  '!V66+'[3]OKTO SD NEGERI '!V66+'[3]NOP SD NEGERI '!V66+'[3]DES SD NEGERI '!V66</f>
        <v>0</v>
      </c>
      <c r="W66" s="39">
        <f>'[3]SEM 1 SD NEGERI'!W66+'[3]JULI SD NEGERI'!W66+'[3]AGUSTUS SD NEGERI '!W66+'[3]SEPTEMBER SD NEGERI  '!W66+'[3]OKTO SD NEGERI '!W66+'[3]NOP SD NEGERI '!W66+'[3]DES SD NEGERI '!W66</f>
        <v>0</v>
      </c>
      <c r="X66" s="39">
        <f t="shared" si="5"/>
        <v>340340000</v>
      </c>
      <c r="Y66" s="39">
        <f>'[3]SEM 1 SD NEGERI'!Y66+'[3]JULI SD NEGERI'!Y66+'[3]AGUSTUS SD NEGERI '!Y66+'[3]SEPTEMBER SD NEGERI  '!Y66+'[3]OKTO SD NEGERI '!Y66+'[3]NOP SD NEGERI '!Y66+'[3]DES SD NEGERI '!Y66</f>
        <v>19437561</v>
      </c>
      <c r="Z66" s="39">
        <f>'[3]SEM 1 SD NEGERI'!Z66+'[3]JULI SD NEGERI'!Z66+'[3]AGUSTUS SD NEGERI '!Z66+'[3]SEPTEMBER SD NEGERI  '!Z66+'[3]OKTO SD NEGERI '!Z66+'[3]NOP SD NEGERI '!Z66+'[3]DES SD NEGERI '!Z66</f>
        <v>22022561</v>
      </c>
      <c r="AA66" s="39">
        <f>'[3]SEM 1 SD NEGERI'!AA66+'[3]JULI SD NEGERI'!AA66+'[3]AGUSTUS SD NEGERI '!AA66+'[3]SEPTEMBER SD NEGERI  '!AA66+'[3]OKTO SD NEGERI '!AA66+'[3]NOP SD NEGERI '!AA66+'[3]DES SD NEGERI '!AA66</f>
        <v>0</v>
      </c>
      <c r="AB66" s="39">
        <f>'[3]SEM 1 SD NEGERI'!AB66+'[3]JULI SD NEGERI'!AB66+'[3]AGUSTUS SD NEGERI '!AB66+'[3]SEPTEMBER SD NEGERI  '!AB66+'[3]OKTO SD NEGERI '!AB66+'[3]NOP SD NEGERI '!AB66+'[3]DES SD NEGERI '!AB66</f>
        <v>34641500</v>
      </c>
      <c r="AC66" s="39">
        <f>'[3]SEM 1 SD NEGERI'!AC66+'[3]JULI SD NEGERI'!AC66+'[3]AGUSTUS SD NEGERI '!AC66+'[3]SEPTEMBER SD NEGERI  '!AC66+'[3]OKTO SD NEGERI '!AC66+'[3]NOP SD NEGERI '!AC66+'[3]DES SD NEGERI '!AC66</f>
        <v>0</v>
      </c>
      <c r="AD66" s="39">
        <f>'[3]SEM 1 SD NEGERI'!AD66+'[3]JULI SD NEGERI'!AD66+'[3]AGUSTUS SD NEGERI '!AD66+'[3]SEPTEMBER SD NEGERI  '!AD66+'[3]OKTO SD NEGERI '!AD66+'[3]NOP SD NEGERI '!AD66+'[3]DES SD NEGERI '!AD66</f>
        <v>0</v>
      </c>
      <c r="AE66" s="39">
        <f>'[3]SEM 1 SD NEGERI'!AE66+'[3]JULI SD NEGERI'!AE66+'[3]AGUSTUS SD NEGERI '!AE66+'[3]SEPTEMBER SD NEGERI  '!AE66+'[3]OKTO SD NEGERI '!AE66+'[3]NOP SD NEGERI '!AE66+'[3]DES SD NEGERI '!AE66</f>
        <v>26188200</v>
      </c>
      <c r="AF66" s="39">
        <f t="shared" si="6"/>
        <v>60829700</v>
      </c>
      <c r="AG66" s="39">
        <f>'[3]SEM 1 SD NEGERI'!AG66+'[3]JULI SD NEGERI'!AG66+'[3]AGUSTUS SD NEGERI '!AG66+'[3]SEPTEMBER SD NEGERI  '!AG66+'[3]OKTO SD NEGERI '!AG66+'[3]NOP SD NEGERI '!AG66+'[3]DES SD NEGERI '!AG66</f>
        <v>49000000</v>
      </c>
      <c r="AH66" s="39">
        <f>'[3]SEM 1 SD NEGERI'!AH66+'[3]JULI SD NEGERI'!AH66+'[3]AGUSTUS SD NEGERI '!AH66+'[3]SEPTEMBER SD NEGERI  '!AH66+'[3]OKTO SD NEGERI '!AH66+'[3]NOP SD NEGERI '!AH66+'[3]DES SD NEGERI '!AH66</f>
        <v>0</v>
      </c>
      <c r="AI66" s="39">
        <f>'[3]SEM 1 SD NEGERI'!AI66+'[3]JULI SD NEGERI'!AI66+'[3]AGUSTUS SD NEGERI '!AI66+'[3]SEPTEMBER SD NEGERI  '!AI66+'[3]OKTO SD NEGERI '!AI66+'[3]NOP SD NEGERI '!AI66+'[3]DES SD NEGERI '!AI66</f>
        <v>0</v>
      </c>
      <c r="AJ66" s="39">
        <f t="shared" si="7"/>
        <v>49000000</v>
      </c>
      <c r="AK66" s="39">
        <f>'[3]SEM 1 SD NEGERI'!AK66+'[3]JULI SD NEGERI'!AK66+'[3]AGUSTUS SD NEGERI '!AK66+'[3]SEPTEMBER SD NEGERI  '!AK66+'[3]OKTO SD NEGERI '!AK66+'[3]NOP SD NEGERI '!AK66+'[3]DES SD NEGERI '!AK66</f>
        <v>89161100</v>
      </c>
      <c r="AL66" s="39">
        <f>'[3]SEM 1 SD NEGERI'!AL66+'[3]JULI SD NEGERI'!AL66+'[3]AGUSTUS SD NEGERI '!AL66+'[3]SEPTEMBER SD NEGERI  '!AL66+'[3]OKTO SD NEGERI '!AL66+'[3]NOP SD NEGERI '!AL66+'[3]DES SD NEGERI '!AL66</f>
        <v>108191200</v>
      </c>
      <c r="AM66" s="39">
        <f>'[3]SEM 1 SD NEGERI'!AM66+'[3]JULI SD NEGERI'!AM66+'[3]AGUSTUS SD NEGERI '!AM66+'[3]SEPTEMBER SD NEGERI  '!AM66+'[3]OKTO SD NEGERI '!AM66+'[3]NOP SD NEGERI '!AM66+'[3]DES SD NEGERI '!AM66</f>
        <v>22650000</v>
      </c>
      <c r="AN66" s="39">
        <f>'[3]SEM 1 SD NEGERI'!AN66+'[3]JULI SD NEGERI'!AN66+'[3]AGUSTUS SD NEGERI '!AN66+'[3]SEPTEMBER SD NEGERI  '!AN66+'[3]OKTO SD NEGERI '!AN66+'[3]NOP SD NEGERI '!AN66+'[3]DES SD NEGERI '!AN66</f>
        <v>10508000</v>
      </c>
      <c r="AO66" s="39">
        <f>'[3]SEM 1 SD NEGERI'!AO66+'[3]JULI SD NEGERI'!AO66+'[3]AGUSTUS SD NEGERI '!AO66+'[3]SEPTEMBER SD NEGERI  '!AO66+'[3]OKTO SD NEGERI '!AO66+'[3]NOP SD NEGERI '!AO66+'[3]DES SD NEGERI '!AO66</f>
        <v>0</v>
      </c>
      <c r="AP66" s="39">
        <f t="shared" si="8"/>
        <v>230510300</v>
      </c>
      <c r="AQ66" s="39">
        <f>'[3]DES SD NEGERI '!AQ66</f>
        <v>688833</v>
      </c>
      <c r="AR66" s="39">
        <f>'[3]DES SD NEGERI '!AR66</f>
        <v>0</v>
      </c>
      <c r="AS66" s="39">
        <f>'[3]DES SD NEGERI '!AS66</f>
        <v>0</v>
      </c>
      <c r="AT66" s="39">
        <f>'[3]DES SD NEGERI '!AT66</f>
        <v>688833</v>
      </c>
      <c r="AV66" s="5">
        <f t="shared" si="9"/>
        <v>688833</v>
      </c>
      <c r="AW66" s="5">
        <f t="shared" si="10"/>
        <v>0</v>
      </c>
      <c r="AX66" s="5">
        <f t="shared" si="0"/>
        <v>0</v>
      </c>
      <c r="AY66" s="5">
        <f t="shared" si="1"/>
        <v>0</v>
      </c>
      <c r="AZ66" s="5">
        <f t="shared" si="11"/>
        <v>0</v>
      </c>
      <c r="BA66" s="5">
        <f t="shared" si="12"/>
        <v>0</v>
      </c>
      <c r="BB66" s="58">
        <v>85200000</v>
      </c>
      <c r="BC66" s="58">
        <v>24984600</v>
      </c>
      <c r="BD66" s="5">
        <f t="shared" si="2"/>
        <v>1558500</v>
      </c>
      <c r="BF66" s="5">
        <f t="shared" si="13"/>
        <v>83641500</v>
      </c>
      <c r="BG66" s="8">
        <f t="shared" si="14"/>
        <v>-1203600</v>
      </c>
      <c r="BH66" s="5">
        <f t="shared" si="15"/>
        <v>0</v>
      </c>
      <c r="BJ66" s="5">
        <f t="shared" si="16"/>
        <v>0</v>
      </c>
      <c r="BL66" s="5">
        <f t="shared" si="17"/>
        <v>1203600</v>
      </c>
      <c r="BN66" s="4">
        <f>'[3]SEM 1 SD NEGERI'!AB66</f>
        <v>11200000</v>
      </c>
      <c r="BO66" s="4">
        <f>'[3]SEM 1 SD NEGERI'!AG66</f>
        <v>23100000</v>
      </c>
      <c r="BP66" s="4"/>
      <c r="BQ66" s="4">
        <f>'[3]SEM 1 SD NEGERI'!AE66</f>
        <v>0</v>
      </c>
      <c r="BR66" s="4"/>
      <c r="BS66" s="4">
        <f t="shared" si="18"/>
        <v>34300000</v>
      </c>
      <c r="BU66" s="59">
        <v>23441500</v>
      </c>
      <c r="BV66" s="59">
        <v>25900000</v>
      </c>
      <c r="BW66" s="38"/>
      <c r="BX66" s="59">
        <v>26188200</v>
      </c>
      <c r="BY66" s="38"/>
      <c r="BZ66" s="60">
        <f t="shared" si="19"/>
        <v>75529700</v>
      </c>
      <c r="CB66" s="5">
        <f t="shared" si="20"/>
        <v>23441500</v>
      </c>
      <c r="CC66" s="5">
        <f t="shared" si="21"/>
        <v>25900000</v>
      </c>
      <c r="CE66" s="5">
        <f t="shared" si="22"/>
        <v>26188200</v>
      </c>
      <c r="CG66" s="2">
        <f t="shared" si="23"/>
        <v>75529700</v>
      </c>
      <c r="CH66" s="2">
        <f t="shared" si="24"/>
        <v>0</v>
      </c>
      <c r="CJ66" s="2">
        <f t="shared" si="25"/>
        <v>109829700</v>
      </c>
      <c r="CK66" s="2">
        <f t="shared" si="26"/>
        <v>0</v>
      </c>
    </row>
    <row r="67" spans="1:89" ht="24.75" customHeight="1" x14ac:dyDescent="0.25">
      <c r="A67" s="56">
        <v>60</v>
      </c>
      <c r="B67" s="87" t="s">
        <v>126</v>
      </c>
      <c r="C67" s="40">
        <v>179071</v>
      </c>
      <c r="D67" s="40"/>
      <c r="E67" s="40">
        <v>0</v>
      </c>
      <c r="F67" s="39">
        <f>'[3]SEM 1 SD NEGERI'!F67+'[3]JULI SD NEGERI'!F67+'[3]AGUSTUS SD NEGERI '!F67+'[3]SEPTEMBER SD NEGERI  '!F67+'[3]OKTO SD NEGERI '!F67+'[3]NOP SD NEGERI '!F67+'[3]DES SD NEGERI '!F67</f>
        <v>45500000</v>
      </c>
      <c r="G67" s="39">
        <f>'[3]SEM 1 SD NEGERI'!G67+'[3]JULI SD NEGERI'!G67+'[3]AGUSTUS SD NEGERI '!G67+'[3]SEPTEMBER SD NEGERI  '!G67+'[3]OKTO SD NEGERI '!G67+'[3]NOP SD NEGERI '!G67+'[3]DES SD NEGERI '!G67</f>
        <v>45500000</v>
      </c>
      <c r="H67" s="39">
        <f>'[3]SEM 1 SD NEGERI'!H67+'[3]JULI SD NEGERI'!H67+'[3]AGUSTUS SD NEGERI '!H67+'[3]SEPTEMBER SD NEGERI  '!H67+'[3]OKTO SD NEGERI '!H67+'[3]NOP SD NEGERI '!H67+'[3]DES SD NEGERI '!H67</f>
        <v>0</v>
      </c>
      <c r="I67" s="39">
        <f>'[3]SEM 1 SD NEGERI'!I67+'[3]JULI SD NEGERI'!I67+'[3]AGUSTUS SD NEGERI '!I67+'[3]SEPTEMBER SD NEGERI  '!I67+'[3]OKTO SD NEGERI '!I67+'[3]NOP SD NEGERI '!I67+'[3]DES SD NEGERI '!I67</f>
        <v>0</v>
      </c>
      <c r="J67" s="39">
        <f>'[3]SEM 1 SD NEGERI'!J67+'[3]JULI SD NEGERI'!J67+'[3]AGUSTUS SD NEGERI '!J67+'[3]SEPTEMBER SD NEGERI  '!J67+'[3]OKTO SD NEGERI '!J67+'[3]NOP SD NEGERI '!J67+'[3]DES SD NEGERI '!J67</f>
        <v>0</v>
      </c>
      <c r="K67" s="39">
        <f>'[3]SEM 1 SD NEGERI'!K67+'[3]JULI SD NEGERI'!K67+'[3]AGUSTUS SD NEGERI '!K67+'[3]SEPTEMBER SD NEGERI  '!K67+'[3]OKTO SD NEGERI '!K67+'[3]NOP SD NEGERI '!K67+'[3]DES SD NEGERI '!K67</f>
        <v>0</v>
      </c>
      <c r="L67" s="39">
        <f t="shared" si="3"/>
        <v>91179071</v>
      </c>
      <c r="M67" s="39">
        <f>'[3]SEM 1 SD NEGERI'!M67+'[3]JULI SD NEGERI'!M67+'[3]AGUSTUS SD NEGERI '!M67+'[3]SEPTEMBER SD NEGERI  '!M67+'[3]OKTO SD NEGERI '!M67+'[3]NOP SD NEGERI '!M67+'[3]DES SD NEGERI '!M67</f>
        <v>0</v>
      </c>
      <c r="N67" s="39">
        <f>'[3]SEM 1 SD NEGERI'!N67+'[3]JULI SD NEGERI'!N67+'[3]AGUSTUS SD NEGERI '!N67+'[3]SEPTEMBER SD NEGERI  '!N67+'[3]OKTO SD NEGERI '!N67+'[3]NOP SD NEGERI '!N67+'[3]DES SD NEGERI '!N67</f>
        <v>52097</v>
      </c>
      <c r="O67" s="39">
        <f>'[3]SEM 1 SD NEGERI'!O67+'[3]JULI SD NEGERI'!O67+'[3]AGUSTUS SD NEGERI '!O67+'[3]SEPTEMBER SD NEGERI  '!O67+'[3]OKTO SD NEGERI '!O67+'[3]NOP SD NEGERI '!O67+'[3]DES SD NEGERI '!O67</f>
        <v>52097</v>
      </c>
      <c r="P67" s="39">
        <f t="shared" si="4"/>
        <v>91000000</v>
      </c>
      <c r="Q67" s="39">
        <f>'[3]SEM 1 SD NEGERI'!Q67+'[3]JULI SD NEGERI'!Q67+'[3]AGUSTUS SD NEGERI '!Q67+'[3]SEPTEMBER SD NEGERI  '!Q67+'[3]OKTO SD NEGERI '!Q67+'[3]NOP SD NEGERI '!Q67+'[3]DES SD NEGERI '!Q67</f>
        <v>0</v>
      </c>
      <c r="R67" s="39">
        <f>'[3]SEM 1 SD NEGERI'!R67+'[3]JULI SD NEGERI'!R67+'[3]AGUSTUS SD NEGERI '!R67+'[3]SEPTEMBER SD NEGERI  '!R67+'[3]OKTO SD NEGERI '!R67+'[3]NOP SD NEGERI '!R67+'[3]DES SD NEGERI '!R67</f>
        <v>83400000</v>
      </c>
      <c r="S67" s="39">
        <f>'[3]SEM 1 SD NEGERI'!S67+'[3]JULI SD NEGERI'!S67+'[3]AGUSTUS SD NEGERI '!S67+'[3]SEPTEMBER SD NEGERI  '!S67+'[3]OKTO SD NEGERI '!S67+'[3]NOP SD NEGERI '!S67+'[3]DES SD NEGERI '!S67</f>
        <v>0</v>
      </c>
      <c r="T67" s="39">
        <f>'[3]SEM 1 SD NEGERI'!T67+'[3]JULI SD NEGERI'!T67+'[3]AGUSTUS SD NEGERI '!T67+'[3]SEPTEMBER SD NEGERI  '!T67+'[3]OKTO SD NEGERI '!T67+'[3]NOP SD NEGERI '!T67+'[3]DES SD NEGERI '!T67</f>
        <v>0</v>
      </c>
      <c r="U67" s="39">
        <f>'[3]SEM 1 SD NEGERI'!U67+'[3]JULI SD NEGERI'!U67+'[3]AGUSTUS SD NEGERI '!U67+'[3]SEPTEMBER SD NEGERI  '!U67+'[3]OKTO SD NEGERI '!U67+'[3]NOP SD NEGERI '!U67+'[3]DES SD NEGERI '!U67</f>
        <v>7600000</v>
      </c>
      <c r="V67" s="39">
        <f>'[3]SEM 1 SD NEGERI'!V67+'[3]JULI SD NEGERI'!V67+'[3]AGUSTUS SD NEGERI '!V67+'[3]SEPTEMBER SD NEGERI  '!V67+'[3]OKTO SD NEGERI '!V67+'[3]NOP SD NEGERI '!V67+'[3]DES SD NEGERI '!V67</f>
        <v>0</v>
      </c>
      <c r="W67" s="39">
        <f>'[3]SEM 1 SD NEGERI'!W67+'[3]JULI SD NEGERI'!W67+'[3]AGUSTUS SD NEGERI '!W67+'[3]SEPTEMBER SD NEGERI  '!W67+'[3]OKTO SD NEGERI '!W67+'[3]NOP SD NEGERI '!W67+'[3]DES SD NEGERI '!W67</f>
        <v>0</v>
      </c>
      <c r="X67" s="39">
        <f t="shared" si="5"/>
        <v>91000000</v>
      </c>
      <c r="Y67" s="39">
        <f>'[3]SEM 1 SD NEGERI'!Y67+'[3]JULI SD NEGERI'!Y67+'[3]AGUSTUS SD NEGERI '!Y67+'[3]SEPTEMBER SD NEGERI  '!Y67+'[3]OKTO SD NEGERI '!Y67+'[3]NOP SD NEGERI '!Y67+'[3]DES SD NEGERI '!Y67</f>
        <v>2063334</v>
      </c>
      <c r="Z67" s="39">
        <f>'[3]SEM 1 SD NEGERI'!Z67+'[3]JULI SD NEGERI'!Z67+'[3]AGUSTUS SD NEGERI '!Z67+'[3]SEPTEMBER SD NEGERI  '!Z67+'[3]OKTO SD NEGERI '!Z67+'[3]NOP SD NEGERI '!Z67+'[3]DES SD NEGERI '!Z67</f>
        <v>2063334</v>
      </c>
      <c r="AA67" s="39">
        <f>'[3]SEM 1 SD NEGERI'!AA67+'[3]JULI SD NEGERI'!AA67+'[3]AGUSTUS SD NEGERI '!AA67+'[3]SEPTEMBER SD NEGERI  '!AA67+'[3]OKTO SD NEGERI '!AA67+'[3]NOP SD NEGERI '!AA67+'[3]DES SD NEGERI '!AA67</f>
        <v>0</v>
      </c>
      <c r="AB67" s="39">
        <f>'[3]SEM 1 SD NEGERI'!AB67+'[3]JULI SD NEGERI'!AB67+'[3]AGUSTUS SD NEGERI '!AB67+'[3]SEPTEMBER SD NEGERI  '!AB67+'[3]OKTO SD NEGERI '!AB67+'[3]NOP SD NEGERI '!AB67+'[3]DES SD NEGERI '!AB67</f>
        <v>6850000</v>
      </c>
      <c r="AC67" s="39">
        <f>'[3]SEM 1 SD NEGERI'!AC67+'[3]JULI SD NEGERI'!AC67+'[3]AGUSTUS SD NEGERI '!AC67+'[3]SEPTEMBER SD NEGERI  '!AC67+'[3]OKTO SD NEGERI '!AC67+'[3]NOP SD NEGERI '!AC67+'[3]DES SD NEGERI '!AC67</f>
        <v>0</v>
      </c>
      <c r="AD67" s="39">
        <f>'[3]SEM 1 SD NEGERI'!AD67+'[3]JULI SD NEGERI'!AD67+'[3]AGUSTUS SD NEGERI '!AD67+'[3]SEPTEMBER SD NEGERI  '!AD67+'[3]OKTO SD NEGERI '!AD67+'[3]NOP SD NEGERI '!AD67+'[3]DES SD NEGERI '!AD67</f>
        <v>0</v>
      </c>
      <c r="AE67" s="39">
        <f>'[3]SEM 1 SD NEGERI'!AE67+'[3]JULI SD NEGERI'!AE67+'[3]AGUSTUS SD NEGERI '!AE67+'[3]SEPTEMBER SD NEGERI  '!AE67+'[3]OKTO SD NEGERI '!AE67+'[3]NOP SD NEGERI '!AE67+'[3]DES SD NEGERI '!AE67</f>
        <v>0</v>
      </c>
      <c r="AF67" s="39">
        <f t="shared" si="6"/>
        <v>6850000</v>
      </c>
      <c r="AG67" s="39">
        <f>'[3]SEM 1 SD NEGERI'!AG67+'[3]JULI SD NEGERI'!AG67+'[3]AGUSTUS SD NEGERI '!AG67+'[3]SEPTEMBER SD NEGERI  '!AG67+'[3]OKTO SD NEGERI '!AG67+'[3]NOP SD NEGERI '!AG67+'[3]DES SD NEGERI '!AG67</f>
        <v>750000</v>
      </c>
      <c r="AH67" s="39">
        <f>'[3]SEM 1 SD NEGERI'!AH67+'[3]JULI SD NEGERI'!AH67+'[3]AGUSTUS SD NEGERI '!AH67+'[3]SEPTEMBER SD NEGERI  '!AH67+'[3]OKTO SD NEGERI '!AH67+'[3]NOP SD NEGERI '!AH67+'[3]DES SD NEGERI '!AH67</f>
        <v>0</v>
      </c>
      <c r="AI67" s="39">
        <f>'[3]SEM 1 SD NEGERI'!AI67+'[3]JULI SD NEGERI'!AI67+'[3]AGUSTUS SD NEGERI '!AI67+'[3]SEPTEMBER SD NEGERI  '!AI67+'[3]OKTO SD NEGERI '!AI67+'[3]NOP SD NEGERI '!AI67+'[3]DES SD NEGERI '!AI67</f>
        <v>0</v>
      </c>
      <c r="AJ67" s="39">
        <f t="shared" si="7"/>
        <v>750000</v>
      </c>
      <c r="AK67" s="39">
        <f>'[3]SEM 1 SD NEGERI'!AK67+'[3]JULI SD NEGERI'!AK67+'[3]AGUSTUS SD NEGERI '!AK67+'[3]SEPTEMBER SD NEGERI  '!AK67+'[3]OKTO SD NEGERI '!AK67+'[3]NOP SD NEGERI '!AK67+'[3]DES SD NEGERI '!AK67</f>
        <v>10132565</v>
      </c>
      <c r="AL67" s="39">
        <f>'[3]SEM 1 SD NEGERI'!AL67+'[3]JULI SD NEGERI'!AL67+'[3]AGUSTUS SD NEGERI '!AL67+'[3]SEPTEMBER SD NEGERI  '!AL67+'[3]OKTO SD NEGERI '!AL67+'[3]NOP SD NEGERI '!AL67+'[3]DES SD NEGERI '!AL67</f>
        <v>68877435</v>
      </c>
      <c r="AM67" s="39">
        <f>'[3]SEM 1 SD NEGERI'!AM67+'[3]JULI SD NEGERI'!AM67+'[3]AGUSTUS SD NEGERI '!AM67+'[3]SEPTEMBER SD NEGERI  '!AM67+'[3]OKTO SD NEGERI '!AM67+'[3]NOP SD NEGERI '!AM67+'[3]DES SD NEGERI '!AM67</f>
        <v>2100000</v>
      </c>
      <c r="AN67" s="39">
        <f>'[3]SEM 1 SD NEGERI'!AN67+'[3]JULI SD NEGERI'!AN67+'[3]AGUSTUS SD NEGERI '!AN67+'[3]SEPTEMBER SD NEGERI  '!AN67+'[3]OKTO SD NEGERI '!AN67+'[3]NOP SD NEGERI '!AN67+'[3]DES SD NEGERI '!AN67</f>
        <v>2290000</v>
      </c>
      <c r="AO67" s="39">
        <f>'[3]SEM 1 SD NEGERI'!AO67+'[3]JULI SD NEGERI'!AO67+'[3]AGUSTUS SD NEGERI '!AO67+'[3]SEPTEMBER SD NEGERI  '!AO67+'[3]OKTO SD NEGERI '!AO67+'[3]NOP SD NEGERI '!AO67+'[3]DES SD NEGERI '!AO67</f>
        <v>0</v>
      </c>
      <c r="AP67" s="39">
        <f t="shared" si="8"/>
        <v>83400000</v>
      </c>
      <c r="AQ67" s="39">
        <f>'[3]DES SD NEGERI '!AQ67</f>
        <v>179071</v>
      </c>
      <c r="AR67" s="39">
        <f>'[3]DES SD NEGERI '!AR67</f>
        <v>0</v>
      </c>
      <c r="AS67" s="39">
        <f>'[3]DES SD NEGERI '!AS67</f>
        <v>0</v>
      </c>
      <c r="AT67" s="39">
        <f>'[3]DES SD NEGERI '!AT67</f>
        <v>179071</v>
      </c>
      <c r="AV67" s="5">
        <f t="shared" si="9"/>
        <v>179071</v>
      </c>
      <c r="AW67" s="5">
        <f t="shared" si="10"/>
        <v>0</v>
      </c>
      <c r="AX67" s="5">
        <f t="shared" si="0"/>
        <v>0</v>
      </c>
      <c r="AY67" s="5">
        <f t="shared" si="1"/>
        <v>0</v>
      </c>
      <c r="AZ67" s="5">
        <f t="shared" si="11"/>
        <v>0</v>
      </c>
      <c r="BA67" s="5">
        <f t="shared" si="12"/>
        <v>0</v>
      </c>
      <c r="BB67">
        <v>1485000</v>
      </c>
      <c r="BC67">
        <v>6115000</v>
      </c>
      <c r="BD67" s="5">
        <f t="shared" si="2"/>
        <v>-6115000</v>
      </c>
      <c r="BF67" s="5">
        <f t="shared" si="13"/>
        <v>7600000</v>
      </c>
      <c r="BG67" s="8">
        <f t="shared" si="14"/>
        <v>6115000</v>
      </c>
      <c r="BH67" s="5">
        <f t="shared" si="15"/>
        <v>0</v>
      </c>
      <c r="BJ67" s="5">
        <f t="shared" si="16"/>
        <v>0</v>
      </c>
      <c r="BL67" s="5">
        <f t="shared" si="17"/>
        <v>-6115000</v>
      </c>
      <c r="BN67" s="4">
        <f>'[3]SEM 1 SD NEGERI'!AB67</f>
        <v>0</v>
      </c>
      <c r="BO67" s="4">
        <f>'[3]SEM 1 SD NEGERI'!AG67</f>
        <v>0</v>
      </c>
      <c r="BP67" s="4"/>
      <c r="BQ67" s="4">
        <f>'[3]SEM 1 SD NEGERI'!AE67</f>
        <v>0</v>
      </c>
      <c r="BR67" s="4"/>
      <c r="BS67" s="4">
        <f t="shared" si="18"/>
        <v>0</v>
      </c>
      <c r="BU67" s="59">
        <v>6850000</v>
      </c>
      <c r="BV67" s="59">
        <v>750000</v>
      </c>
      <c r="BW67" s="38"/>
      <c r="BX67" s="38"/>
      <c r="BY67" s="38"/>
      <c r="BZ67" s="60">
        <f t="shared" si="19"/>
        <v>7600000</v>
      </c>
      <c r="CB67" s="5">
        <f t="shared" si="20"/>
        <v>6850000</v>
      </c>
      <c r="CC67" s="5">
        <f t="shared" si="21"/>
        <v>750000</v>
      </c>
      <c r="CE67" s="5">
        <f t="shared" si="22"/>
        <v>0</v>
      </c>
      <c r="CG67" s="2">
        <f t="shared" si="23"/>
        <v>7600000</v>
      </c>
      <c r="CH67" s="2">
        <f t="shared" si="24"/>
        <v>0</v>
      </c>
      <c r="CJ67" s="2">
        <f t="shared" si="25"/>
        <v>7600000</v>
      </c>
      <c r="CK67" s="2">
        <f t="shared" si="26"/>
        <v>0</v>
      </c>
    </row>
    <row r="68" spans="1:89" s="51" customFormat="1" ht="25.15" customHeight="1" x14ac:dyDescent="0.25">
      <c r="A68" s="56">
        <v>61</v>
      </c>
      <c r="B68" s="92" t="s">
        <v>127</v>
      </c>
      <c r="C68" s="40">
        <v>272094</v>
      </c>
      <c r="D68" s="40"/>
      <c r="E68" s="40">
        <v>0</v>
      </c>
      <c r="F68" s="39">
        <f>'[3]SEM 1 SD NEGERI'!F68+'[3]JULI SD NEGERI'!F68+'[3]AGUSTUS SD NEGERI '!F68+'[3]SEPTEMBER SD NEGERI  '!F68+'[3]OKTO SD NEGERI '!F68+'[3]NOP SD NEGERI '!F68+'[3]DES SD NEGERI '!F68</f>
        <v>55280700</v>
      </c>
      <c r="G68" s="39">
        <f>'[3]SEM 1 SD NEGERI'!G68+'[3]JULI SD NEGERI'!G68+'[3]AGUSTUS SD NEGERI '!G68+'[3]SEPTEMBER SD NEGERI  '!G68+'[3]OKTO SD NEGERI '!G68+'[3]NOP SD NEGERI '!G68+'[3]DES SD NEGERI '!G68</f>
        <v>75075000</v>
      </c>
      <c r="H68" s="39">
        <f>'[3]SEM 1 SD NEGERI'!H68+'[3]JULI SD NEGERI'!H68+'[3]AGUSTUS SD NEGERI '!H68+'[3]SEPTEMBER SD NEGERI  '!H68+'[3]OKTO SD NEGERI '!H68+'[3]NOP SD NEGERI '!H68+'[3]DES SD NEGERI '!H68</f>
        <v>0</v>
      </c>
      <c r="I68" s="39">
        <f>'[3]SEM 1 SD NEGERI'!I68+'[3]JULI SD NEGERI'!I68+'[3]AGUSTUS SD NEGERI '!I68+'[3]SEPTEMBER SD NEGERI  '!I68+'[3]OKTO SD NEGERI '!I68+'[3]NOP SD NEGERI '!I68+'[3]DES SD NEGERI '!I68</f>
        <v>0</v>
      </c>
      <c r="J68" s="39">
        <f>'[3]SEM 1 SD NEGERI'!J68+'[3]JULI SD NEGERI'!J68+'[3]AGUSTUS SD NEGERI '!J68+'[3]SEPTEMBER SD NEGERI  '!J68+'[3]OKTO SD NEGERI '!J68+'[3]NOP SD NEGERI '!J68+'[3]DES SD NEGERI '!J68</f>
        <v>0</v>
      </c>
      <c r="K68" s="39">
        <f>'[3]SEM 1 SD NEGERI'!K68+'[3]JULI SD NEGERI'!K68+'[3]AGUSTUS SD NEGERI '!K68+'[3]SEPTEMBER SD NEGERI  '!K68+'[3]OKTO SD NEGERI '!K68+'[3]NOP SD NEGERI '!K68+'[3]DES SD NEGERI '!K68</f>
        <v>0</v>
      </c>
      <c r="L68" s="39">
        <f t="shared" si="3"/>
        <v>130627794</v>
      </c>
      <c r="M68" s="39">
        <f>'[3]SEM 1 SD NEGERI'!M68+'[3]JULI SD NEGERI'!M68+'[3]AGUSTUS SD NEGERI '!M68+'[3]SEPTEMBER SD NEGERI  '!M68+'[3]OKTO SD NEGERI '!M68+'[3]NOP SD NEGERI '!M68+'[3]DES SD NEGERI '!M68</f>
        <v>0</v>
      </c>
      <c r="N68" s="39">
        <f>'[3]SEM 1 SD NEGERI'!N68+'[3]JULI SD NEGERI'!N68+'[3]AGUSTUS SD NEGERI '!N68+'[3]SEPTEMBER SD NEGERI  '!N68+'[3]OKTO SD NEGERI '!N68+'[3]NOP SD NEGERI '!N68+'[3]DES SD NEGERI '!N68</f>
        <v>64274</v>
      </c>
      <c r="O68" s="39">
        <f>'[3]SEM 1 SD NEGERI'!O68+'[3]JULI SD NEGERI'!O68+'[3]AGUSTUS SD NEGERI '!O68+'[3]SEPTEMBER SD NEGERI  '!O68+'[3]OKTO SD NEGERI '!O68+'[3]NOP SD NEGERI '!O68+'[3]DES SD NEGERI '!O68</f>
        <v>64274</v>
      </c>
      <c r="P68" s="39">
        <f t="shared" si="4"/>
        <v>130355700</v>
      </c>
      <c r="Q68" s="39">
        <f>'[3]SEM 1 SD NEGERI'!Q68+'[3]JULI SD NEGERI'!Q68+'[3]AGUSTUS SD NEGERI '!Q68+'[3]SEPTEMBER SD NEGERI  '!Q68+'[3]OKTO SD NEGERI '!Q68+'[3]NOP SD NEGERI '!Q68+'[3]DES SD NEGERI '!Q68</f>
        <v>0</v>
      </c>
      <c r="R68" s="39">
        <f>'[3]SEM 1 SD NEGERI'!R68+'[3]JULI SD NEGERI'!R68+'[3]AGUSTUS SD NEGERI '!R68+'[3]SEPTEMBER SD NEGERI  '!R68+'[3]OKTO SD NEGERI '!R68+'[3]NOP SD NEGERI '!R68+'[3]DES SD NEGERI '!R68</f>
        <v>99180010</v>
      </c>
      <c r="S68" s="39">
        <f>'[3]SEM 1 SD NEGERI'!S68+'[3]JULI SD NEGERI'!S68+'[3]AGUSTUS SD NEGERI '!S68+'[3]SEPTEMBER SD NEGERI  '!S68+'[3]OKTO SD NEGERI '!S68+'[3]NOP SD NEGERI '!S68+'[3]DES SD NEGERI '!S68</f>
        <v>0</v>
      </c>
      <c r="T68" s="39">
        <f>'[3]SEM 1 SD NEGERI'!T68+'[3]JULI SD NEGERI'!T68+'[3]AGUSTUS SD NEGERI '!T68+'[3]SEPTEMBER SD NEGERI  '!T68+'[3]OKTO SD NEGERI '!T68+'[3]NOP SD NEGERI '!T68+'[3]DES SD NEGERI '!T68</f>
        <v>0</v>
      </c>
      <c r="U68" s="39">
        <f>'[3]SEM 1 SD NEGERI'!U68+'[3]JULI SD NEGERI'!U68+'[3]AGUSTUS SD NEGERI '!U68+'[3]SEPTEMBER SD NEGERI  '!U68+'[3]OKTO SD NEGERI '!U68+'[3]NOP SD NEGERI '!U68+'[3]DES SD NEGERI '!U68</f>
        <v>31175690</v>
      </c>
      <c r="V68" s="39">
        <f>'[3]SEM 1 SD NEGERI'!V68+'[3]JULI SD NEGERI'!V68+'[3]AGUSTUS SD NEGERI '!V68+'[3]SEPTEMBER SD NEGERI  '!V68+'[3]OKTO SD NEGERI '!V68+'[3]NOP SD NEGERI '!V68+'[3]DES SD NEGERI '!V68</f>
        <v>0</v>
      </c>
      <c r="W68" s="39">
        <f>'[3]SEM 1 SD NEGERI'!W68+'[3]JULI SD NEGERI'!W68+'[3]AGUSTUS SD NEGERI '!W68+'[3]SEPTEMBER SD NEGERI  '!W68+'[3]OKTO SD NEGERI '!W68+'[3]NOP SD NEGERI '!W68+'[3]DES SD NEGERI '!W68</f>
        <v>0</v>
      </c>
      <c r="X68" s="39">
        <f t="shared" si="5"/>
        <v>130355700</v>
      </c>
      <c r="Y68" s="39">
        <f>'[3]SEM 1 SD NEGERI'!Y68+'[3]JULI SD NEGERI'!Y68+'[3]AGUSTUS SD NEGERI '!Y68+'[3]SEPTEMBER SD NEGERI  '!Y68+'[3]OKTO SD NEGERI '!Y68+'[3]NOP SD NEGERI '!Y68+'[3]DES SD NEGERI '!Y68</f>
        <v>7965187</v>
      </c>
      <c r="Z68" s="39">
        <f>'[3]SEM 1 SD NEGERI'!Z68+'[3]JULI SD NEGERI'!Z68+'[3]AGUSTUS SD NEGERI '!Z68+'[3]SEPTEMBER SD NEGERI  '!Z68+'[3]OKTO SD NEGERI '!Z68+'[3]NOP SD NEGERI '!Z68+'[3]DES SD NEGERI '!Z68</f>
        <v>7965187</v>
      </c>
      <c r="AA68" s="39">
        <f>'[3]SEM 1 SD NEGERI'!AA68+'[3]JULI SD NEGERI'!AA68+'[3]AGUSTUS SD NEGERI '!AA68+'[3]SEPTEMBER SD NEGERI  '!AA68+'[3]OKTO SD NEGERI '!AA68+'[3]NOP SD NEGERI '!AA68+'[3]DES SD NEGERI '!AA68</f>
        <v>0</v>
      </c>
      <c r="AB68" s="39">
        <f>'[3]SEM 1 SD NEGERI'!AB68+'[3]JULI SD NEGERI'!AB68+'[3]AGUSTUS SD NEGERI '!AB68+'[3]SEPTEMBER SD NEGERI  '!AB68+'[3]OKTO SD NEGERI '!AB68+'[3]NOP SD NEGERI '!AB68+'[3]DES SD NEGERI '!AB68</f>
        <v>24750690</v>
      </c>
      <c r="AC68" s="39">
        <f>'[3]SEM 1 SD NEGERI'!AC68+'[3]JULI SD NEGERI'!AC68+'[3]AGUSTUS SD NEGERI '!AC68+'[3]SEPTEMBER SD NEGERI  '!AC68+'[3]OKTO SD NEGERI '!AC68+'[3]NOP SD NEGERI '!AC68+'[3]DES SD NEGERI '!AC68</f>
        <v>0</v>
      </c>
      <c r="AD68" s="39">
        <f>'[3]SEM 1 SD NEGERI'!AD68+'[3]JULI SD NEGERI'!AD68+'[3]AGUSTUS SD NEGERI '!AD68+'[3]SEPTEMBER SD NEGERI  '!AD68+'[3]OKTO SD NEGERI '!AD68+'[3]NOP SD NEGERI '!AD68+'[3]DES SD NEGERI '!AD68</f>
        <v>0</v>
      </c>
      <c r="AE68" s="39">
        <f>'[3]SEM 1 SD NEGERI'!AE68+'[3]JULI SD NEGERI'!AE68+'[3]AGUSTUS SD NEGERI '!AE68+'[3]SEPTEMBER SD NEGERI  '!AE68+'[3]OKTO SD NEGERI '!AE68+'[3]NOP SD NEGERI '!AE68+'[3]DES SD NEGERI '!AE68</f>
        <v>930000</v>
      </c>
      <c r="AF68" s="39">
        <f t="shared" si="6"/>
        <v>25680690</v>
      </c>
      <c r="AG68" s="39">
        <f>'[3]SEM 1 SD NEGERI'!AG68+'[3]JULI SD NEGERI'!AG68+'[3]AGUSTUS SD NEGERI '!AG68+'[3]SEPTEMBER SD NEGERI  '!AG68+'[3]OKTO SD NEGERI '!AG68+'[3]NOP SD NEGERI '!AG68+'[3]DES SD NEGERI '!AG68</f>
        <v>5495000</v>
      </c>
      <c r="AH68" s="39">
        <f>'[3]SEM 1 SD NEGERI'!AH68+'[3]JULI SD NEGERI'!AH68+'[3]AGUSTUS SD NEGERI '!AH68+'[3]SEPTEMBER SD NEGERI  '!AH68+'[3]OKTO SD NEGERI '!AH68+'[3]NOP SD NEGERI '!AH68+'[3]DES SD NEGERI '!AH68</f>
        <v>0</v>
      </c>
      <c r="AI68" s="39">
        <f>'[3]SEM 1 SD NEGERI'!AI68+'[3]JULI SD NEGERI'!AI68+'[3]AGUSTUS SD NEGERI '!AI68+'[3]SEPTEMBER SD NEGERI  '!AI68+'[3]OKTO SD NEGERI '!AI68+'[3]NOP SD NEGERI '!AI68+'[3]DES SD NEGERI '!AI68</f>
        <v>0</v>
      </c>
      <c r="AJ68" s="39">
        <f t="shared" si="7"/>
        <v>5495000</v>
      </c>
      <c r="AK68" s="39">
        <f>'[3]SEM 1 SD NEGERI'!AK68+'[3]JULI SD NEGERI'!AK68+'[3]AGUSTUS SD NEGERI '!AK68+'[3]SEPTEMBER SD NEGERI  '!AK68+'[3]OKTO SD NEGERI '!AK68+'[3]NOP SD NEGERI '!AK68+'[3]DES SD NEGERI '!AK68</f>
        <v>42831610</v>
      </c>
      <c r="AL68" s="39">
        <f>'[3]SEM 1 SD NEGERI'!AL68+'[3]JULI SD NEGERI'!AL68+'[3]AGUSTUS SD NEGERI '!AL68+'[3]SEPTEMBER SD NEGERI  '!AL68+'[3]OKTO SD NEGERI '!AL68+'[3]NOP SD NEGERI '!AL68+'[3]DES SD NEGERI '!AL68</f>
        <v>55928400</v>
      </c>
      <c r="AM68" s="39">
        <f>'[3]SEM 1 SD NEGERI'!AM68+'[3]JULI SD NEGERI'!AM68+'[3]AGUSTUS SD NEGERI '!AM68+'[3]SEPTEMBER SD NEGERI  '!AM68+'[3]OKTO SD NEGERI '!AM68+'[3]NOP SD NEGERI '!AM68+'[3]DES SD NEGERI '!AM68</f>
        <v>420000</v>
      </c>
      <c r="AN68" s="39">
        <f>'[3]SEM 1 SD NEGERI'!AN68+'[3]JULI SD NEGERI'!AN68+'[3]AGUSTUS SD NEGERI '!AN68+'[3]SEPTEMBER SD NEGERI  '!AN68+'[3]OKTO SD NEGERI '!AN68+'[3]NOP SD NEGERI '!AN68+'[3]DES SD NEGERI '!AN68</f>
        <v>0</v>
      </c>
      <c r="AO68" s="39">
        <f>'[3]SEM 1 SD NEGERI'!AO68+'[3]JULI SD NEGERI'!AO68+'[3]AGUSTUS SD NEGERI '!AO68+'[3]SEPTEMBER SD NEGERI  '!AO68+'[3]OKTO SD NEGERI '!AO68+'[3]NOP SD NEGERI '!AO68+'[3]DES SD NEGERI '!AO68</f>
        <v>0</v>
      </c>
      <c r="AP68" s="39">
        <f t="shared" si="8"/>
        <v>99180010</v>
      </c>
      <c r="AQ68" s="39">
        <f>'[3]DES SD NEGERI '!AQ68</f>
        <v>272094</v>
      </c>
      <c r="AR68" s="39">
        <f>'[3]DES SD NEGERI '!AR68</f>
        <v>0</v>
      </c>
      <c r="AS68" s="39">
        <f>'[3]DES SD NEGERI '!AS68</f>
        <v>0</v>
      </c>
      <c r="AT68" s="39">
        <f>'[3]DES SD NEGERI '!AT68</f>
        <v>272094</v>
      </c>
      <c r="AU68"/>
      <c r="AV68" s="5">
        <f t="shared" si="9"/>
        <v>272094</v>
      </c>
      <c r="AW68" s="5">
        <f t="shared" si="10"/>
        <v>0</v>
      </c>
      <c r="AX68" s="5">
        <f t="shared" si="0"/>
        <v>0</v>
      </c>
      <c r="AY68" s="5">
        <f t="shared" si="1"/>
        <v>0</v>
      </c>
      <c r="AZ68" s="5">
        <f t="shared" si="11"/>
        <v>0</v>
      </c>
      <c r="BA68" s="5">
        <f t="shared" si="12"/>
        <v>0</v>
      </c>
      <c r="BB68" s="51">
        <v>27171890</v>
      </c>
      <c r="BC68" s="51">
        <v>930000</v>
      </c>
      <c r="BD68" s="5">
        <f t="shared" si="2"/>
        <v>-3073800</v>
      </c>
      <c r="BF68" s="5">
        <f t="shared" si="13"/>
        <v>30245690</v>
      </c>
      <c r="BG68" s="8">
        <f t="shared" si="14"/>
        <v>0</v>
      </c>
      <c r="BH68" s="5">
        <f t="shared" si="15"/>
        <v>-19794300</v>
      </c>
      <c r="BJ68" s="5">
        <f t="shared" si="16"/>
        <v>0</v>
      </c>
      <c r="BL68" s="5">
        <f t="shared" si="17"/>
        <v>0</v>
      </c>
      <c r="BN68" s="4">
        <f>'[3]SEM 1 SD NEGERI'!AB68</f>
        <v>16426890</v>
      </c>
      <c r="BO68" s="4">
        <f>'[3]SEM 1 SD NEGERI'!AG68</f>
        <v>0</v>
      </c>
      <c r="BP68" s="4"/>
      <c r="BQ68" s="4">
        <f>'[3]SEM 1 SD NEGERI'!AE68</f>
        <v>0</v>
      </c>
      <c r="BR68" s="4"/>
      <c r="BS68" s="4">
        <f t="shared" si="18"/>
        <v>16426890</v>
      </c>
      <c r="BU68" s="110">
        <v>8323800</v>
      </c>
      <c r="BV68" s="111">
        <v>5495000</v>
      </c>
      <c r="BW68" s="111"/>
      <c r="BX68" s="111">
        <v>930000</v>
      </c>
      <c r="BY68"/>
      <c r="BZ68" s="60">
        <f t="shared" si="19"/>
        <v>14748800</v>
      </c>
      <c r="CB68" s="5">
        <f t="shared" si="20"/>
        <v>8323800</v>
      </c>
      <c r="CC68" s="5">
        <f t="shared" si="21"/>
        <v>5495000</v>
      </c>
      <c r="CE68" s="5">
        <f t="shared" si="22"/>
        <v>930000</v>
      </c>
      <c r="CG68" s="2">
        <f t="shared" si="23"/>
        <v>14748800</v>
      </c>
      <c r="CH68" s="2">
        <f t="shared" si="24"/>
        <v>0</v>
      </c>
      <c r="CJ68" s="2">
        <f t="shared" si="25"/>
        <v>31175690</v>
      </c>
      <c r="CK68" s="2">
        <f t="shared" si="26"/>
        <v>0</v>
      </c>
    </row>
    <row r="69" spans="1:89" ht="25.15" customHeight="1" x14ac:dyDescent="0.25">
      <c r="A69" s="56">
        <v>62</v>
      </c>
      <c r="B69" s="57" t="s">
        <v>128</v>
      </c>
      <c r="C69" s="40">
        <v>149319</v>
      </c>
      <c r="D69" s="40"/>
      <c r="E69" s="40">
        <v>0</v>
      </c>
      <c r="F69" s="39">
        <f>'[3]SEM 1 SD NEGERI'!F69+'[3]JULI SD NEGERI'!F69+'[3]AGUSTUS SD NEGERI '!F69+'[3]SEPTEMBER SD NEGERI  '!F69+'[3]OKTO SD NEGERI '!F69+'[3]NOP SD NEGERI '!F69+'[3]DES SD NEGERI '!F69</f>
        <v>88725000</v>
      </c>
      <c r="G69" s="39">
        <f>'[3]SEM 1 SD NEGERI'!G69+'[3]JULI SD NEGERI'!G69+'[3]AGUSTUS SD NEGERI '!G69+'[3]SEPTEMBER SD NEGERI  '!G69+'[3]OKTO SD NEGERI '!G69+'[3]NOP SD NEGERI '!G69+'[3]DES SD NEGERI '!G69</f>
        <v>88725000</v>
      </c>
      <c r="H69" s="39">
        <f>'[3]SEM 1 SD NEGERI'!H69+'[3]JULI SD NEGERI'!H69+'[3]AGUSTUS SD NEGERI '!H69+'[3]SEPTEMBER SD NEGERI  '!H69+'[3]OKTO SD NEGERI '!H69+'[3]NOP SD NEGERI '!H69+'[3]DES SD NEGERI '!H69</f>
        <v>0</v>
      </c>
      <c r="I69" s="39">
        <f>'[3]SEM 1 SD NEGERI'!I69+'[3]JULI SD NEGERI'!I69+'[3]AGUSTUS SD NEGERI '!I69+'[3]SEPTEMBER SD NEGERI  '!I69+'[3]OKTO SD NEGERI '!I69+'[3]NOP SD NEGERI '!I69+'[3]DES SD NEGERI '!I69</f>
        <v>0</v>
      </c>
      <c r="J69" s="39">
        <f>'[3]SEM 1 SD NEGERI'!J69+'[3]JULI SD NEGERI'!J69+'[3]AGUSTUS SD NEGERI '!J69+'[3]SEPTEMBER SD NEGERI  '!J69+'[3]OKTO SD NEGERI '!J69+'[3]NOP SD NEGERI '!J69+'[3]DES SD NEGERI '!J69</f>
        <v>0</v>
      </c>
      <c r="K69" s="39">
        <f>'[3]SEM 1 SD NEGERI'!K69+'[3]JULI SD NEGERI'!K69+'[3]AGUSTUS SD NEGERI '!K69+'[3]SEPTEMBER SD NEGERI  '!K69+'[3]OKTO SD NEGERI '!K69+'[3]NOP SD NEGERI '!K69+'[3]DES SD NEGERI '!K69</f>
        <v>0</v>
      </c>
      <c r="L69" s="39">
        <f t="shared" si="3"/>
        <v>177599319</v>
      </c>
      <c r="M69" s="39">
        <f>'[3]SEM 1 SD NEGERI'!M69+'[3]JULI SD NEGERI'!M69+'[3]AGUSTUS SD NEGERI '!M69+'[3]SEPTEMBER SD NEGERI  '!M69+'[3]OKTO SD NEGERI '!M69+'[3]NOP SD NEGERI '!M69+'[3]DES SD NEGERI '!M69</f>
        <v>0</v>
      </c>
      <c r="N69" s="39">
        <f>'[3]SEM 1 SD NEGERI'!N69+'[3]JULI SD NEGERI'!N69+'[3]AGUSTUS SD NEGERI '!N69+'[3]SEPTEMBER SD NEGERI  '!N69+'[3]OKTO SD NEGERI '!N69+'[3]NOP SD NEGERI '!N69+'[3]DES SD NEGERI '!N69</f>
        <v>100112</v>
      </c>
      <c r="O69" s="39">
        <f>'[3]SEM 1 SD NEGERI'!O69+'[3]JULI SD NEGERI'!O69+'[3]AGUSTUS SD NEGERI '!O69+'[3]SEPTEMBER SD NEGERI  '!O69+'[3]OKTO SD NEGERI '!O69+'[3]NOP SD NEGERI '!O69+'[3]DES SD NEGERI '!O69</f>
        <v>100112</v>
      </c>
      <c r="P69" s="39">
        <f t="shared" si="4"/>
        <v>177450000</v>
      </c>
      <c r="Q69" s="39">
        <f>'[3]SEM 1 SD NEGERI'!Q69+'[3]JULI SD NEGERI'!Q69+'[3]AGUSTUS SD NEGERI '!Q69+'[3]SEPTEMBER SD NEGERI  '!Q69+'[3]OKTO SD NEGERI '!Q69+'[3]NOP SD NEGERI '!Q69+'[3]DES SD NEGERI '!Q69</f>
        <v>0</v>
      </c>
      <c r="R69" s="39">
        <f>'[3]SEM 1 SD NEGERI'!R69+'[3]JULI SD NEGERI'!R69+'[3]AGUSTUS SD NEGERI '!R69+'[3]SEPTEMBER SD NEGERI  '!R69+'[3]OKTO SD NEGERI '!R69+'[3]NOP SD NEGERI '!R69+'[3]DES SD NEGERI '!R69</f>
        <v>139875000</v>
      </c>
      <c r="S69" s="39">
        <f>'[3]SEM 1 SD NEGERI'!S69+'[3]JULI SD NEGERI'!S69+'[3]AGUSTUS SD NEGERI '!S69+'[3]SEPTEMBER SD NEGERI  '!S69+'[3]OKTO SD NEGERI '!S69+'[3]NOP SD NEGERI '!S69+'[3]DES SD NEGERI '!S69</f>
        <v>0</v>
      </c>
      <c r="T69" s="39">
        <f>'[3]SEM 1 SD NEGERI'!T69+'[3]JULI SD NEGERI'!T69+'[3]AGUSTUS SD NEGERI '!T69+'[3]SEPTEMBER SD NEGERI  '!T69+'[3]OKTO SD NEGERI '!T69+'[3]NOP SD NEGERI '!T69+'[3]DES SD NEGERI '!T69</f>
        <v>0</v>
      </c>
      <c r="U69" s="39">
        <f>'[3]SEM 1 SD NEGERI'!U69+'[3]JULI SD NEGERI'!U69+'[3]AGUSTUS SD NEGERI '!U69+'[3]SEPTEMBER SD NEGERI  '!U69+'[3]OKTO SD NEGERI '!U69+'[3]NOP SD NEGERI '!U69+'[3]DES SD NEGERI '!U69</f>
        <v>37575000</v>
      </c>
      <c r="V69" s="39">
        <f>'[3]SEM 1 SD NEGERI'!V69+'[3]JULI SD NEGERI'!V69+'[3]AGUSTUS SD NEGERI '!V69+'[3]SEPTEMBER SD NEGERI  '!V69+'[3]OKTO SD NEGERI '!V69+'[3]NOP SD NEGERI '!V69+'[3]DES SD NEGERI '!V69</f>
        <v>0</v>
      </c>
      <c r="W69" s="39">
        <f>'[3]SEM 1 SD NEGERI'!W69+'[3]JULI SD NEGERI'!W69+'[3]AGUSTUS SD NEGERI '!W69+'[3]SEPTEMBER SD NEGERI  '!W69+'[3]OKTO SD NEGERI '!W69+'[3]NOP SD NEGERI '!W69+'[3]DES SD NEGERI '!W69</f>
        <v>0</v>
      </c>
      <c r="X69" s="39">
        <f t="shared" si="5"/>
        <v>177450000</v>
      </c>
      <c r="Y69" s="39">
        <f>'[3]SEM 1 SD NEGERI'!Y69+'[3]JULI SD NEGERI'!Y69+'[3]AGUSTUS SD NEGERI '!Y69+'[3]SEPTEMBER SD NEGERI  '!Y69+'[3]OKTO SD NEGERI '!Y69+'[3]NOP SD NEGERI '!Y69+'[3]DES SD NEGERI '!Y69</f>
        <v>9122631</v>
      </c>
      <c r="Z69" s="39">
        <f>'[3]SEM 1 SD NEGERI'!Z69+'[3]JULI SD NEGERI'!Z69+'[3]AGUSTUS SD NEGERI '!Z69+'[3]SEPTEMBER SD NEGERI  '!Z69+'[3]OKTO SD NEGERI '!Z69+'[3]NOP SD NEGERI '!Z69+'[3]DES SD NEGERI '!Z69</f>
        <v>9122631</v>
      </c>
      <c r="AA69" s="39">
        <f>'[3]SEM 1 SD NEGERI'!AA69+'[3]JULI SD NEGERI'!AA69+'[3]AGUSTUS SD NEGERI '!AA69+'[3]SEPTEMBER SD NEGERI  '!AA69+'[3]OKTO SD NEGERI '!AA69+'[3]NOP SD NEGERI '!AA69+'[3]DES SD NEGERI '!AA69</f>
        <v>0</v>
      </c>
      <c r="AB69" s="39">
        <f>'[3]SEM 1 SD NEGERI'!AB69+'[3]JULI SD NEGERI'!AB69+'[3]AGUSTUS SD NEGERI '!AB69+'[3]SEPTEMBER SD NEGERI  '!AB69+'[3]OKTO SD NEGERI '!AB69+'[3]NOP SD NEGERI '!AB69+'[3]DES SD NEGERI '!AB69</f>
        <v>30200000</v>
      </c>
      <c r="AC69" s="39">
        <f>'[3]SEM 1 SD NEGERI'!AC69+'[3]JULI SD NEGERI'!AC69+'[3]AGUSTUS SD NEGERI '!AC69+'[3]SEPTEMBER SD NEGERI  '!AC69+'[3]OKTO SD NEGERI '!AC69+'[3]NOP SD NEGERI '!AC69+'[3]DES SD NEGERI '!AC69</f>
        <v>0</v>
      </c>
      <c r="AD69" s="39">
        <f>'[3]SEM 1 SD NEGERI'!AD69+'[3]JULI SD NEGERI'!AD69+'[3]AGUSTUS SD NEGERI '!AD69+'[3]SEPTEMBER SD NEGERI  '!AD69+'[3]OKTO SD NEGERI '!AD69+'[3]NOP SD NEGERI '!AD69+'[3]DES SD NEGERI '!AD69</f>
        <v>0</v>
      </c>
      <c r="AE69" s="39">
        <f>'[3]SEM 1 SD NEGERI'!AE69+'[3]JULI SD NEGERI'!AE69+'[3]AGUSTUS SD NEGERI '!AE69+'[3]SEPTEMBER SD NEGERI  '!AE69+'[3]OKTO SD NEGERI '!AE69+'[3]NOP SD NEGERI '!AE69+'[3]DES SD NEGERI '!AE69</f>
        <v>7375000</v>
      </c>
      <c r="AF69" s="39">
        <f t="shared" si="6"/>
        <v>37575000</v>
      </c>
      <c r="AG69" s="39">
        <f>'[3]SEM 1 SD NEGERI'!AG69+'[3]JULI SD NEGERI'!AG69+'[3]AGUSTUS SD NEGERI '!AG69+'[3]SEPTEMBER SD NEGERI  '!AG69+'[3]OKTO SD NEGERI '!AG69+'[3]NOP SD NEGERI '!AG69+'[3]DES SD NEGERI '!AG69</f>
        <v>0</v>
      </c>
      <c r="AH69" s="39">
        <f>'[3]SEM 1 SD NEGERI'!AH69+'[3]JULI SD NEGERI'!AH69+'[3]AGUSTUS SD NEGERI '!AH69+'[3]SEPTEMBER SD NEGERI  '!AH69+'[3]OKTO SD NEGERI '!AH69+'[3]NOP SD NEGERI '!AH69+'[3]DES SD NEGERI '!AH69</f>
        <v>0</v>
      </c>
      <c r="AI69" s="39">
        <f>'[3]SEM 1 SD NEGERI'!AI69+'[3]JULI SD NEGERI'!AI69+'[3]AGUSTUS SD NEGERI '!AI69+'[3]SEPTEMBER SD NEGERI  '!AI69+'[3]OKTO SD NEGERI '!AI69+'[3]NOP SD NEGERI '!AI69+'[3]DES SD NEGERI '!AI69</f>
        <v>0</v>
      </c>
      <c r="AJ69" s="39">
        <f t="shared" si="7"/>
        <v>0</v>
      </c>
      <c r="AK69" s="39">
        <f>'[3]SEM 1 SD NEGERI'!AK69+'[3]JULI SD NEGERI'!AK69+'[3]AGUSTUS SD NEGERI '!AK69+'[3]SEPTEMBER SD NEGERI  '!AK69+'[3]OKTO SD NEGERI '!AK69+'[3]NOP SD NEGERI '!AK69+'[3]DES SD NEGERI '!AK69</f>
        <v>43398811</v>
      </c>
      <c r="AL69" s="39">
        <f>'[3]SEM 1 SD NEGERI'!AL69+'[3]JULI SD NEGERI'!AL69+'[3]AGUSTUS SD NEGERI '!AL69+'[3]SEPTEMBER SD NEGERI  '!AL69+'[3]OKTO SD NEGERI '!AL69+'[3]NOP SD NEGERI '!AL69+'[3]DES SD NEGERI '!AL69</f>
        <v>92016189</v>
      </c>
      <c r="AM69" s="39">
        <f>'[3]SEM 1 SD NEGERI'!AM69+'[3]JULI SD NEGERI'!AM69+'[3]AGUSTUS SD NEGERI '!AM69+'[3]SEPTEMBER SD NEGERI  '!AM69+'[3]OKTO SD NEGERI '!AM69+'[3]NOP SD NEGERI '!AM69+'[3]DES SD NEGERI '!AM69</f>
        <v>4460000</v>
      </c>
      <c r="AN69" s="39">
        <f>'[3]SEM 1 SD NEGERI'!AN69+'[3]JULI SD NEGERI'!AN69+'[3]AGUSTUS SD NEGERI '!AN69+'[3]SEPTEMBER SD NEGERI  '!AN69+'[3]OKTO SD NEGERI '!AN69+'[3]NOP SD NEGERI '!AN69+'[3]DES SD NEGERI '!AN69</f>
        <v>0</v>
      </c>
      <c r="AO69" s="39">
        <f>'[3]SEM 1 SD NEGERI'!AO69+'[3]JULI SD NEGERI'!AO69+'[3]AGUSTUS SD NEGERI '!AO69+'[3]SEPTEMBER SD NEGERI  '!AO69+'[3]OKTO SD NEGERI '!AO69+'[3]NOP SD NEGERI '!AO69+'[3]DES SD NEGERI '!AO69</f>
        <v>0</v>
      </c>
      <c r="AP69" s="39">
        <f t="shared" si="8"/>
        <v>139875000</v>
      </c>
      <c r="AQ69" s="39">
        <f>'[3]DES SD NEGERI '!AQ69</f>
        <v>149319</v>
      </c>
      <c r="AR69" s="39">
        <f>'[3]DES SD NEGERI '!AR69</f>
        <v>0</v>
      </c>
      <c r="AS69" s="39">
        <f>'[3]DES SD NEGERI '!AS69</f>
        <v>0</v>
      </c>
      <c r="AT69" s="39">
        <f>'[3]DES SD NEGERI '!AT69</f>
        <v>149319</v>
      </c>
      <c r="AV69" s="5">
        <f t="shared" si="9"/>
        <v>149319</v>
      </c>
      <c r="AW69" s="5">
        <f t="shared" si="10"/>
        <v>0</v>
      </c>
      <c r="AX69" s="5">
        <f t="shared" si="0"/>
        <v>0</v>
      </c>
      <c r="AY69" s="5">
        <f t="shared" si="1"/>
        <v>0</v>
      </c>
      <c r="AZ69" s="5">
        <f t="shared" si="11"/>
        <v>0</v>
      </c>
      <c r="BA69" s="5">
        <f t="shared" si="12"/>
        <v>0</v>
      </c>
      <c r="BB69">
        <v>30200000</v>
      </c>
      <c r="BC69">
        <v>7375000</v>
      </c>
      <c r="BD69" s="5">
        <f t="shared" si="2"/>
        <v>0</v>
      </c>
      <c r="BF69" s="5">
        <f t="shared" si="13"/>
        <v>30200000</v>
      </c>
      <c r="BG69" s="8">
        <f t="shared" si="14"/>
        <v>0</v>
      </c>
      <c r="BH69" s="5">
        <f t="shared" si="15"/>
        <v>0</v>
      </c>
      <c r="BJ69" s="5">
        <f t="shared" si="16"/>
        <v>0</v>
      </c>
      <c r="BL69" s="5">
        <f t="shared" si="17"/>
        <v>0</v>
      </c>
      <c r="BN69" s="4">
        <f>'[3]SEM 1 SD NEGERI'!AB69</f>
        <v>4600000</v>
      </c>
      <c r="BO69" s="4">
        <f>'[3]SEM 1 SD NEGERI'!AG69</f>
        <v>0</v>
      </c>
      <c r="BP69" s="4"/>
      <c r="BQ69" s="4">
        <f>'[3]SEM 1 SD NEGERI'!AE69</f>
        <v>7375000</v>
      </c>
      <c r="BR69" s="4"/>
      <c r="BS69" s="4">
        <f t="shared" si="18"/>
        <v>11975000</v>
      </c>
      <c r="BU69" s="59">
        <v>25600000</v>
      </c>
      <c r="BV69" s="38"/>
      <c r="BW69" s="38"/>
      <c r="BX69" s="38"/>
      <c r="BY69" s="38"/>
      <c r="BZ69" s="60">
        <f t="shared" si="19"/>
        <v>25600000</v>
      </c>
      <c r="CB69" s="5">
        <f t="shared" si="20"/>
        <v>25600000</v>
      </c>
      <c r="CC69" s="5">
        <f t="shared" si="21"/>
        <v>0</v>
      </c>
      <c r="CE69" s="5">
        <f t="shared" si="22"/>
        <v>0</v>
      </c>
      <c r="CG69" s="2">
        <f t="shared" si="23"/>
        <v>25600000</v>
      </c>
      <c r="CH69" s="2">
        <f t="shared" si="24"/>
        <v>0</v>
      </c>
      <c r="CJ69" s="2">
        <f t="shared" si="25"/>
        <v>37575000</v>
      </c>
      <c r="CK69" s="2">
        <f t="shared" si="26"/>
        <v>0</v>
      </c>
    </row>
    <row r="70" spans="1:89" ht="25.15" customHeight="1" x14ac:dyDescent="0.25">
      <c r="A70" s="56">
        <v>63</v>
      </c>
      <c r="B70" s="57" t="s">
        <v>129</v>
      </c>
      <c r="C70" s="40">
        <v>177084</v>
      </c>
      <c r="D70" s="40"/>
      <c r="E70" s="40">
        <v>954544</v>
      </c>
      <c r="F70" s="39">
        <f>'[3]SEM 1 SD NEGERI'!F70+'[3]JULI SD NEGERI'!F70+'[3]AGUSTUS SD NEGERI '!F70+'[3]SEPTEMBER SD NEGERI  '!F70+'[3]OKTO SD NEGERI '!F70+'[3]NOP SD NEGERI '!F70+'[3]DES SD NEGERI '!F70</f>
        <v>46865000</v>
      </c>
      <c r="G70" s="39">
        <f>'[3]SEM 1 SD NEGERI'!G70+'[3]JULI SD NEGERI'!G70+'[3]AGUSTUS SD NEGERI '!G70+'[3]SEPTEMBER SD NEGERI  '!G70+'[3]OKTO SD NEGERI '!G70+'[3]NOP SD NEGERI '!G70+'[3]DES SD NEGERI '!G70</f>
        <v>46865000</v>
      </c>
      <c r="H70" s="39">
        <f>'[3]SEM 1 SD NEGERI'!H70+'[3]JULI SD NEGERI'!H70+'[3]AGUSTUS SD NEGERI '!H70+'[3]SEPTEMBER SD NEGERI  '!H70+'[3]OKTO SD NEGERI '!H70+'[3]NOP SD NEGERI '!H70+'[3]DES SD NEGERI '!H70</f>
        <v>0</v>
      </c>
      <c r="I70" s="39">
        <f>'[3]SEM 1 SD NEGERI'!I70+'[3]JULI SD NEGERI'!I70+'[3]AGUSTUS SD NEGERI '!I70+'[3]SEPTEMBER SD NEGERI  '!I70+'[3]OKTO SD NEGERI '!I70+'[3]NOP SD NEGERI '!I70+'[3]DES SD NEGERI '!I70</f>
        <v>45000000</v>
      </c>
      <c r="J70" s="39">
        <f>'[3]SEM 1 SD NEGERI'!J70+'[3]JULI SD NEGERI'!J70+'[3]AGUSTUS SD NEGERI '!J70+'[3]SEPTEMBER SD NEGERI  '!J70+'[3]OKTO SD NEGERI '!J70+'[3]NOP SD NEGERI '!J70+'[3]DES SD NEGERI '!J70</f>
        <v>0</v>
      </c>
      <c r="K70" s="39">
        <f>'[3]SEM 1 SD NEGERI'!K70+'[3]JULI SD NEGERI'!K70+'[3]AGUSTUS SD NEGERI '!K70+'[3]SEPTEMBER SD NEGERI  '!K70+'[3]OKTO SD NEGERI '!K70+'[3]NOP SD NEGERI '!K70+'[3]DES SD NEGERI '!K70</f>
        <v>0</v>
      </c>
      <c r="L70" s="39">
        <f t="shared" si="3"/>
        <v>139861628</v>
      </c>
      <c r="M70" s="39">
        <f>'[3]SEM 1 SD NEGERI'!M70+'[3]JULI SD NEGERI'!M70+'[3]AGUSTUS SD NEGERI '!M70+'[3]SEPTEMBER SD NEGERI  '!M70+'[3]OKTO SD NEGERI '!M70+'[3]NOP SD NEGERI '!M70+'[3]DES SD NEGERI '!M70</f>
        <v>0</v>
      </c>
      <c r="N70" s="39">
        <f>'[3]SEM 1 SD NEGERI'!N70+'[3]JULI SD NEGERI'!N70+'[3]AGUSTUS SD NEGERI '!N70+'[3]SEPTEMBER SD NEGERI  '!N70+'[3]OKTO SD NEGERI '!N70+'[3]NOP SD NEGERI '!N70+'[3]DES SD NEGERI '!N70</f>
        <v>77873</v>
      </c>
      <c r="O70" s="39">
        <f>'[3]SEM 1 SD NEGERI'!O70+'[3]JULI SD NEGERI'!O70+'[3]AGUSTUS SD NEGERI '!O70+'[3]SEPTEMBER SD NEGERI  '!O70+'[3]OKTO SD NEGERI '!O70+'[3]NOP SD NEGERI '!O70+'[3]DES SD NEGERI '!O70</f>
        <v>77873</v>
      </c>
      <c r="P70" s="39">
        <f t="shared" si="4"/>
        <v>138730000</v>
      </c>
      <c r="Q70" s="39">
        <f>'[3]SEM 1 SD NEGERI'!Q70+'[3]JULI SD NEGERI'!Q70+'[3]AGUSTUS SD NEGERI '!Q70+'[3]SEPTEMBER SD NEGERI  '!Q70+'[3]OKTO SD NEGERI '!Q70+'[3]NOP SD NEGERI '!Q70+'[3]DES SD NEGERI '!Q70</f>
        <v>0</v>
      </c>
      <c r="R70" s="39">
        <f>'[3]SEM 1 SD NEGERI'!R70+'[3]JULI SD NEGERI'!R70+'[3]AGUSTUS SD NEGERI '!R70+'[3]SEPTEMBER SD NEGERI  '!R70+'[3]OKTO SD NEGERI '!R70+'[3]NOP SD NEGERI '!R70+'[3]DES SD NEGERI '!R70</f>
        <v>73880000</v>
      </c>
      <c r="S70" s="39">
        <f>'[3]SEM 1 SD NEGERI'!S70+'[3]JULI SD NEGERI'!S70+'[3]AGUSTUS SD NEGERI '!S70+'[3]SEPTEMBER SD NEGERI  '!S70+'[3]OKTO SD NEGERI '!S70+'[3]NOP SD NEGERI '!S70+'[3]DES SD NEGERI '!S70</f>
        <v>0</v>
      </c>
      <c r="T70" s="39">
        <f>'[3]SEM 1 SD NEGERI'!T70+'[3]JULI SD NEGERI'!T70+'[3]AGUSTUS SD NEGERI '!T70+'[3]SEPTEMBER SD NEGERI  '!T70+'[3]OKTO SD NEGERI '!T70+'[3]NOP SD NEGERI '!T70+'[3]DES SD NEGERI '!T70</f>
        <v>38400600</v>
      </c>
      <c r="U70" s="39">
        <f>'[3]SEM 1 SD NEGERI'!U70+'[3]JULI SD NEGERI'!U70+'[3]AGUSTUS SD NEGERI '!U70+'[3]SEPTEMBER SD NEGERI  '!U70+'[3]OKTO SD NEGERI '!U70+'[3]NOP SD NEGERI '!U70+'[3]DES SD NEGERI '!U70</f>
        <v>19850000</v>
      </c>
      <c r="V70" s="39">
        <f>'[3]SEM 1 SD NEGERI'!V70+'[3]JULI SD NEGERI'!V70+'[3]AGUSTUS SD NEGERI '!V70+'[3]SEPTEMBER SD NEGERI  '!V70+'[3]OKTO SD NEGERI '!V70+'[3]NOP SD NEGERI '!V70+'[3]DES SD NEGERI '!V70</f>
        <v>0</v>
      </c>
      <c r="W70" s="39">
        <f>'[3]SEM 1 SD NEGERI'!W70+'[3]JULI SD NEGERI'!W70+'[3]AGUSTUS SD NEGERI '!W70+'[3]SEPTEMBER SD NEGERI  '!W70+'[3]OKTO SD NEGERI '!W70+'[3]NOP SD NEGERI '!W70+'[3]DES SD NEGERI '!W70</f>
        <v>6599400</v>
      </c>
      <c r="X70" s="39">
        <f t="shared" si="5"/>
        <v>138730000</v>
      </c>
      <c r="Y70" s="39">
        <f>'[3]SEM 1 SD NEGERI'!Y70+'[3]JULI SD NEGERI'!Y70+'[3]AGUSTUS SD NEGERI '!Y70+'[3]SEPTEMBER SD NEGERI  '!Y70+'[3]OKTO SD NEGERI '!Y70+'[3]NOP SD NEGERI '!Y70+'[3]DES SD NEGERI '!Y70</f>
        <v>3142494</v>
      </c>
      <c r="Z70" s="39">
        <f>'[3]SEM 1 SD NEGERI'!Z70+'[3]JULI SD NEGERI'!Z70+'[3]AGUSTUS SD NEGERI '!Z70+'[3]SEPTEMBER SD NEGERI  '!Z70+'[3]OKTO SD NEGERI '!Z70+'[3]NOP SD NEGERI '!Z70+'[3]DES SD NEGERI '!Z70</f>
        <v>4097038</v>
      </c>
      <c r="AA70" s="39">
        <f>'[3]SEM 1 SD NEGERI'!AA70+'[3]JULI SD NEGERI'!AA70+'[3]AGUSTUS SD NEGERI '!AA70+'[3]SEPTEMBER SD NEGERI  '!AA70+'[3]OKTO SD NEGERI '!AA70+'[3]NOP SD NEGERI '!AA70+'[3]DES SD NEGERI '!AA70</f>
        <v>0</v>
      </c>
      <c r="AB70" s="39">
        <f>'[3]SEM 1 SD NEGERI'!AB70+'[3]JULI SD NEGERI'!AB70+'[3]AGUSTUS SD NEGERI '!AB70+'[3]SEPTEMBER SD NEGERI  '!AB70+'[3]OKTO SD NEGERI '!AB70+'[3]NOP SD NEGERI '!AB70+'[3]DES SD NEGERI '!AB70</f>
        <v>14900000</v>
      </c>
      <c r="AC70" s="39">
        <f>'[3]SEM 1 SD NEGERI'!AC70+'[3]JULI SD NEGERI'!AC70+'[3]AGUSTUS SD NEGERI '!AC70+'[3]SEPTEMBER SD NEGERI  '!AC70+'[3]OKTO SD NEGERI '!AC70+'[3]NOP SD NEGERI '!AC70+'[3]DES SD NEGERI '!AC70</f>
        <v>0</v>
      </c>
      <c r="AD70" s="39">
        <f>'[3]SEM 1 SD NEGERI'!AD70+'[3]JULI SD NEGERI'!AD70+'[3]AGUSTUS SD NEGERI '!AD70+'[3]SEPTEMBER SD NEGERI  '!AD70+'[3]OKTO SD NEGERI '!AD70+'[3]NOP SD NEGERI '!AD70+'[3]DES SD NEGERI '!AD70</f>
        <v>0</v>
      </c>
      <c r="AE70" s="39">
        <f>'[3]SEM 1 SD NEGERI'!AE70+'[3]JULI SD NEGERI'!AE70+'[3]AGUSTUS SD NEGERI '!AE70+'[3]SEPTEMBER SD NEGERI  '!AE70+'[3]OKTO SD NEGERI '!AE70+'[3]NOP SD NEGERI '!AE70+'[3]DES SD NEGERI '!AE70</f>
        <v>6599400</v>
      </c>
      <c r="AF70" s="39">
        <f t="shared" si="6"/>
        <v>21499400</v>
      </c>
      <c r="AG70" s="39">
        <f>'[3]SEM 1 SD NEGERI'!AG70+'[3]JULI SD NEGERI'!AG70+'[3]AGUSTUS SD NEGERI '!AG70+'[3]SEPTEMBER SD NEGERI  '!AG70+'[3]OKTO SD NEGERI '!AG70+'[3]NOP SD NEGERI '!AG70+'[3]DES SD NEGERI '!AG70</f>
        <v>4950000</v>
      </c>
      <c r="AH70" s="39">
        <f>'[3]SEM 1 SD NEGERI'!AH70+'[3]JULI SD NEGERI'!AH70+'[3]AGUSTUS SD NEGERI '!AH70+'[3]SEPTEMBER SD NEGERI  '!AH70+'[3]OKTO SD NEGERI '!AH70+'[3]NOP SD NEGERI '!AH70+'[3]DES SD NEGERI '!AH70</f>
        <v>0</v>
      </c>
      <c r="AI70" s="39">
        <f>'[3]SEM 1 SD NEGERI'!AI70+'[3]JULI SD NEGERI'!AI70+'[3]AGUSTUS SD NEGERI '!AI70+'[3]SEPTEMBER SD NEGERI  '!AI70+'[3]OKTO SD NEGERI '!AI70+'[3]NOP SD NEGERI '!AI70+'[3]DES SD NEGERI '!AI70</f>
        <v>0</v>
      </c>
      <c r="AJ70" s="39">
        <f t="shared" si="7"/>
        <v>4950000</v>
      </c>
      <c r="AK70" s="39">
        <f>'[3]SEM 1 SD NEGERI'!AK70+'[3]JULI SD NEGERI'!AK70+'[3]AGUSTUS SD NEGERI '!AK70+'[3]SEPTEMBER SD NEGERI  '!AK70+'[3]OKTO SD NEGERI '!AK70+'[3]NOP SD NEGERI '!AK70+'[3]DES SD NEGERI '!AK70</f>
        <v>42931600</v>
      </c>
      <c r="AL70" s="39">
        <f>'[3]SEM 1 SD NEGERI'!AL70+'[3]JULI SD NEGERI'!AL70+'[3]AGUSTUS SD NEGERI '!AL70+'[3]SEPTEMBER SD NEGERI  '!AL70+'[3]OKTO SD NEGERI '!AL70+'[3]NOP SD NEGERI '!AL70+'[3]DES SD NEGERI '!AL70</f>
        <v>55749000</v>
      </c>
      <c r="AM70" s="39">
        <f>'[3]SEM 1 SD NEGERI'!AM70+'[3]JULI SD NEGERI'!AM70+'[3]AGUSTUS SD NEGERI '!AM70+'[3]SEPTEMBER SD NEGERI  '!AM70+'[3]OKTO SD NEGERI '!AM70+'[3]NOP SD NEGERI '!AM70+'[3]DES SD NEGERI '!AM70</f>
        <v>13600000</v>
      </c>
      <c r="AN70" s="39">
        <f>'[3]SEM 1 SD NEGERI'!AN70+'[3]JULI SD NEGERI'!AN70+'[3]AGUSTUS SD NEGERI '!AN70+'[3]SEPTEMBER SD NEGERI  '!AN70+'[3]OKTO SD NEGERI '!AN70+'[3]NOP SD NEGERI '!AN70+'[3]DES SD NEGERI '!AN70</f>
        <v>0</v>
      </c>
      <c r="AO70" s="39">
        <f>'[3]SEM 1 SD NEGERI'!AO70+'[3]JULI SD NEGERI'!AO70+'[3]AGUSTUS SD NEGERI '!AO70+'[3]SEPTEMBER SD NEGERI  '!AO70+'[3]OKTO SD NEGERI '!AO70+'[3]NOP SD NEGERI '!AO70+'[3]DES SD NEGERI '!AO70</f>
        <v>0</v>
      </c>
      <c r="AP70" s="39">
        <f t="shared" si="8"/>
        <v>112280600</v>
      </c>
      <c r="AQ70" s="39">
        <f>'[3]DES SD NEGERI '!AQ70</f>
        <v>177084</v>
      </c>
      <c r="AR70" s="39">
        <f>'[3]DES SD NEGERI '!AR70</f>
        <v>0</v>
      </c>
      <c r="AS70" s="39">
        <f>'[3]DES SD NEGERI '!AS70</f>
        <v>0</v>
      </c>
      <c r="AT70" s="39">
        <f>'[3]DES SD NEGERI '!AT70</f>
        <v>177084</v>
      </c>
      <c r="AV70" s="5">
        <f t="shared" si="9"/>
        <v>177084</v>
      </c>
      <c r="AW70" s="5">
        <f t="shared" si="10"/>
        <v>0</v>
      </c>
      <c r="AX70" s="5">
        <f t="shared" si="0"/>
        <v>0</v>
      </c>
      <c r="AY70" s="5">
        <f t="shared" si="1"/>
        <v>0</v>
      </c>
      <c r="AZ70" s="5">
        <f t="shared" si="11"/>
        <v>0</v>
      </c>
      <c r="BA70" s="5">
        <f t="shared" si="12"/>
        <v>0</v>
      </c>
      <c r="BB70">
        <v>13400000</v>
      </c>
      <c r="BC70">
        <v>6450000</v>
      </c>
      <c r="BD70" s="5">
        <f t="shared" si="2"/>
        <v>-6450000</v>
      </c>
      <c r="BF70" s="5">
        <f t="shared" si="13"/>
        <v>19850000</v>
      </c>
      <c r="BG70" s="8">
        <f t="shared" si="14"/>
        <v>-149400</v>
      </c>
      <c r="BH70" s="5">
        <f t="shared" si="15"/>
        <v>0</v>
      </c>
      <c r="BJ70" s="5">
        <f t="shared" si="16"/>
        <v>0</v>
      </c>
      <c r="BL70" s="5">
        <f t="shared" si="17"/>
        <v>149400</v>
      </c>
      <c r="BN70" s="4">
        <f>'[3]SEM 1 SD NEGERI'!AB70</f>
        <v>1500000</v>
      </c>
      <c r="BO70" s="4">
        <f>'[3]SEM 1 SD NEGERI'!AG70</f>
        <v>4950000</v>
      </c>
      <c r="BP70" s="4"/>
      <c r="BQ70" s="4">
        <f>'[3]SEM 1 SD NEGERI'!AE70</f>
        <v>0</v>
      </c>
      <c r="BR70" s="4"/>
      <c r="BS70" s="4">
        <f t="shared" si="18"/>
        <v>6450000</v>
      </c>
      <c r="BU70" s="59">
        <v>13400000</v>
      </c>
      <c r="BV70" s="59"/>
      <c r="BW70" s="59"/>
      <c r="BX70" s="59">
        <v>6599400</v>
      </c>
      <c r="BY70" s="38"/>
      <c r="BZ70" s="60">
        <f t="shared" si="19"/>
        <v>19999400</v>
      </c>
      <c r="CB70" s="5">
        <f t="shared" si="20"/>
        <v>13400000</v>
      </c>
      <c r="CC70" s="5">
        <f t="shared" si="21"/>
        <v>0</v>
      </c>
      <c r="CE70" s="5">
        <f t="shared" si="22"/>
        <v>6599400</v>
      </c>
      <c r="CG70" s="2">
        <f t="shared" si="23"/>
        <v>19999400</v>
      </c>
      <c r="CH70" s="2">
        <f t="shared" si="24"/>
        <v>0</v>
      </c>
      <c r="CJ70" s="2">
        <f t="shared" si="25"/>
        <v>26449400</v>
      </c>
      <c r="CK70" s="2">
        <f t="shared" si="26"/>
        <v>0</v>
      </c>
    </row>
    <row r="71" spans="1:89" ht="25.15" customHeight="1" x14ac:dyDescent="0.25">
      <c r="A71" s="56">
        <v>64</v>
      </c>
      <c r="B71" s="57" t="s">
        <v>130</v>
      </c>
      <c r="C71" s="40">
        <v>134061</v>
      </c>
      <c r="D71" s="40"/>
      <c r="E71" s="40"/>
      <c r="F71" s="39">
        <f>'[3]SEM 1 SD NEGERI'!F71+'[3]JULI SD NEGERI'!F71+'[3]AGUSTUS SD NEGERI '!F71+'[3]SEPTEMBER SD NEGERI  '!F71+'[3]OKTO SD NEGERI '!F71+'[3]NOP SD NEGERI '!F71+'[3]DES SD NEGERI '!F71</f>
        <v>144160600</v>
      </c>
      <c r="G71" s="39">
        <f>'[3]SEM 1 SD NEGERI'!G71+'[3]JULI SD NEGERI'!G71+'[3]AGUSTUS SD NEGERI '!G71+'[3]SEPTEMBER SD NEGERI  '!G71+'[3]OKTO SD NEGERI '!G71+'[3]NOP SD NEGERI '!G71+'[3]DES SD NEGERI '!G71</f>
        <v>144235000</v>
      </c>
      <c r="H71" s="39">
        <f>'[3]SEM 1 SD NEGERI'!H71+'[3]JULI SD NEGERI'!H71+'[3]AGUSTUS SD NEGERI '!H71+'[3]SEPTEMBER SD NEGERI  '!H71+'[3]OKTO SD NEGERI '!H71+'[3]NOP SD NEGERI '!H71+'[3]DES SD NEGERI '!H71</f>
        <v>0</v>
      </c>
      <c r="I71" s="39">
        <f>'[3]SEM 1 SD NEGERI'!I71+'[3]JULI SD NEGERI'!I71+'[3]AGUSTUS SD NEGERI '!I71+'[3]SEPTEMBER SD NEGERI  '!I71+'[3]OKTO SD NEGERI '!I71+'[3]NOP SD NEGERI '!I71+'[3]DES SD NEGERI '!I71</f>
        <v>22500000</v>
      </c>
      <c r="J71" s="39">
        <f>'[3]SEM 1 SD NEGERI'!J71+'[3]JULI SD NEGERI'!J71+'[3]AGUSTUS SD NEGERI '!J71+'[3]SEPTEMBER SD NEGERI  '!J71+'[3]OKTO SD NEGERI '!J71+'[3]NOP SD NEGERI '!J71+'[3]DES SD NEGERI '!J71</f>
        <v>0</v>
      </c>
      <c r="K71" s="39">
        <f>'[3]SEM 1 SD NEGERI'!K71+'[3]JULI SD NEGERI'!K71+'[3]AGUSTUS SD NEGERI '!K71+'[3]SEPTEMBER SD NEGERI  '!K71+'[3]OKTO SD NEGERI '!K71+'[3]NOP SD NEGERI '!K71+'[3]DES SD NEGERI '!K71</f>
        <v>0</v>
      </c>
      <c r="L71" s="39">
        <f t="shared" si="3"/>
        <v>311029661</v>
      </c>
      <c r="M71" s="39">
        <f>'[3]SEM 1 SD NEGERI'!M71+'[3]JULI SD NEGERI'!M71+'[3]AGUSTUS SD NEGERI '!M71+'[3]SEPTEMBER SD NEGERI  '!M71+'[3]OKTO SD NEGERI '!M71+'[3]NOP SD NEGERI '!M71+'[3]DES SD NEGERI '!M71</f>
        <v>0</v>
      </c>
      <c r="N71" s="39">
        <f>'[3]SEM 1 SD NEGERI'!N71+'[3]JULI SD NEGERI'!N71+'[3]AGUSTUS SD NEGERI '!N71+'[3]SEPTEMBER SD NEGERI  '!N71+'[3]OKTO SD NEGERI '!N71+'[3]NOP SD NEGERI '!N71+'[3]DES SD NEGERI '!N71</f>
        <v>108421</v>
      </c>
      <c r="O71" s="39">
        <f>'[3]SEM 1 SD NEGERI'!O71+'[3]JULI SD NEGERI'!O71+'[3]AGUSTUS SD NEGERI '!O71+'[3]SEPTEMBER SD NEGERI  '!O71+'[3]OKTO SD NEGERI '!O71+'[3]NOP SD NEGERI '!O71+'[3]DES SD NEGERI '!O71</f>
        <v>108421</v>
      </c>
      <c r="P71" s="39">
        <f t="shared" si="4"/>
        <v>310895600</v>
      </c>
      <c r="Q71" s="39">
        <f>'[3]SEM 1 SD NEGERI'!Q71+'[3]JULI SD NEGERI'!Q71+'[3]AGUSTUS SD NEGERI '!Q71+'[3]SEPTEMBER SD NEGERI  '!Q71+'[3]OKTO SD NEGERI '!Q71+'[3]NOP SD NEGERI '!Q71+'[3]DES SD NEGERI '!Q71</f>
        <v>0</v>
      </c>
      <c r="R71" s="63">
        <f>'[3]SEM 1 SD NEGERI'!R71+'[3]JULI SD NEGERI'!R71+'[3]AGUSTUS SD NEGERI '!R71+'[3]SEPTEMBER SD NEGERI  '!R71+'[3]OKTO SD NEGERI '!R71+'[3]NOP SD NEGERI '!R71+'[3]DES SD NEGERI '!R71</f>
        <v>164024600</v>
      </c>
      <c r="S71" s="39">
        <f>'[3]SEM 1 SD NEGERI'!S71+'[3]JULI SD NEGERI'!S71+'[3]AGUSTUS SD NEGERI '!S71+'[3]SEPTEMBER SD NEGERI  '!S71+'[3]OKTO SD NEGERI '!S71+'[3]NOP SD NEGERI '!S71+'[3]DES SD NEGERI '!S71</f>
        <v>0</v>
      </c>
      <c r="T71" s="39">
        <f>'[3]SEM 1 SD NEGERI'!T71+'[3]JULI SD NEGERI'!T71+'[3]AGUSTUS SD NEGERI '!T71+'[3]SEPTEMBER SD NEGERI  '!T71+'[3]OKTO SD NEGERI '!T71+'[3]NOP SD NEGERI '!T71+'[3]DES SD NEGERI '!T71</f>
        <v>22500000</v>
      </c>
      <c r="U71" s="63">
        <f>'[3]SEM 1 SD NEGERI'!U71+'[3]JULI SD NEGERI'!U71+'[3]AGUSTUS SD NEGERI '!U71+'[3]SEPTEMBER SD NEGERI  '!U71+'[3]OKTO SD NEGERI '!U71+'[3]NOP SD NEGERI '!U71+'[3]DES SD NEGERI '!U71</f>
        <v>124371000</v>
      </c>
      <c r="V71" s="39">
        <f>'[3]SEM 1 SD NEGERI'!V71+'[3]JULI SD NEGERI'!V71+'[3]AGUSTUS SD NEGERI '!V71+'[3]SEPTEMBER SD NEGERI  '!V71+'[3]OKTO SD NEGERI '!V71+'[3]NOP SD NEGERI '!V71+'[3]DES SD NEGERI '!V71</f>
        <v>0</v>
      </c>
      <c r="W71" s="39">
        <f>'[3]SEM 1 SD NEGERI'!W71+'[3]JULI SD NEGERI'!W71+'[3]AGUSTUS SD NEGERI '!W71+'[3]SEPTEMBER SD NEGERI  '!W71+'[3]OKTO SD NEGERI '!W71+'[3]NOP SD NEGERI '!W71+'[3]DES SD NEGERI '!W71</f>
        <v>0</v>
      </c>
      <c r="X71" s="39">
        <f t="shared" si="5"/>
        <v>310895600</v>
      </c>
      <c r="Y71" s="63">
        <f>'[3]SEM 1 SD NEGERI'!Y71+'[3]JULI SD NEGERI'!Y71+'[3]AGUSTUS SD NEGERI '!Y71+'[3]SEPTEMBER SD NEGERI  '!Y71+'[3]OKTO SD NEGERI '!Y71+'[3]NOP SD NEGERI '!Y71+'[3]DES SD NEGERI '!Y71</f>
        <v>11723075</v>
      </c>
      <c r="Z71" s="63">
        <f>'[3]SEM 1 SD NEGERI'!Z71+'[3]JULI SD NEGERI'!Z71+'[3]AGUSTUS SD NEGERI '!Z71+'[3]SEPTEMBER SD NEGERI  '!Z71+'[3]OKTO SD NEGERI '!Z71+'[3]NOP SD NEGERI '!Z71+'[3]DES SD NEGERI '!Z71</f>
        <v>11723075</v>
      </c>
      <c r="AA71" s="39">
        <f>'[3]SEM 1 SD NEGERI'!AA71+'[3]JULI SD NEGERI'!AA71+'[3]AGUSTUS SD NEGERI '!AA71+'[3]SEPTEMBER SD NEGERI  '!AA71+'[3]OKTO SD NEGERI '!AA71+'[3]NOP SD NEGERI '!AA71+'[3]DES SD NEGERI '!AA71</f>
        <v>0</v>
      </c>
      <c r="AB71" s="63">
        <f>'[3]SEM 1 SD NEGERI'!AB71+'[3]JULI SD NEGERI'!AB71+'[3]AGUSTUS SD NEGERI '!AB71+'[3]SEPTEMBER SD NEGERI  '!AB71+'[3]OKTO SD NEGERI '!AB71+'[3]NOP SD NEGERI '!AB71+'[3]DES SD NEGERI '!AB71</f>
        <v>6000000</v>
      </c>
      <c r="AC71" s="39">
        <f>'[3]SEM 1 SD NEGERI'!AC71+'[3]JULI SD NEGERI'!AC71+'[3]AGUSTUS SD NEGERI '!AC71+'[3]SEPTEMBER SD NEGERI  '!AC71+'[3]OKTO SD NEGERI '!AC71+'[3]NOP SD NEGERI '!AC71+'[3]DES SD NEGERI '!AC71</f>
        <v>0</v>
      </c>
      <c r="AD71" s="39">
        <f>'[3]SEM 1 SD NEGERI'!AD71+'[3]JULI SD NEGERI'!AD71+'[3]AGUSTUS SD NEGERI '!AD71+'[3]SEPTEMBER SD NEGERI  '!AD71+'[3]OKTO SD NEGERI '!AD71+'[3]NOP SD NEGERI '!AD71+'[3]DES SD NEGERI '!AD71</f>
        <v>0</v>
      </c>
      <c r="AE71" s="63">
        <f>'[3]SEM 1 SD NEGERI'!AE71+'[3]JULI SD NEGERI'!AE71+'[3]AGUSTUS SD NEGERI '!AE71+'[3]SEPTEMBER SD NEGERI  '!AE71+'[3]OKTO SD NEGERI '!AE71+'[3]NOP SD NEGERI '!AE71+'[3]DES SD NEGERI '!AE71</f>
        <v>108071000</v>
      </c>
      <c r="AF71" s="63">
        <f t="shared" si="6"/>
        <v>114071000</v>
      </c>
      <c r="AG71" s="63">
        <f>'[3]SEM 1 SD NEGERI'!AG71+'[3]JULI SD NEGERI'!AG71+'[3]AGUSTUS SD NEGERI '!AG71+'[3]SEPTEMBER SD NEGERI  '!AG71+'[3]OKTO SD NEGERI '!AG71+'[3]NOP SD NEGERI '!AG71+'[3]DES SD NEGERI '!AG71</f>
        <v>10300000</v>
      </c>
      <c r="AH71" s="39">
        <f>'[3]SEM 1 SD NEGERI'!AH71+'[3]JULI SD NEGERI'!AH71+'[3]AGUSTUS SD NEGERI '!AH71+'[3]SEPTEMBER SD NEGERI  '!AH71+'[3]OKTO SD NEGERI '!AH71+'[3]NOP SD NEGERI '!AH71+'[3]DES SD NEGERI '!AH71</f>
        <v>0</v>
      </c>
      <c r="AI71" s="39">
        <f>'[3]SEM 1 SD NEGERI'!AI71+'[3]JULI SD NEGERI'!AI71+'[3]AGUSTUS SD NEGERI '!AI71+'[3]SEPTEMBER SD NEGERI  '!AI71+'[3]OKTO SD NEGERI '!AI71+'[3]NOP SD NEGERI '!AI71+'[3]DES SD NEGERI '!AI71</f>
        <v>0</v>
      </c>
      <c r="AJ71" s="63">
        <f t="shared" si="7"/>
        <v>10300000</v>
      </c>
      <c r="AK71" s="63">
        <f>'[3]SEM 1 SD NEGERI'!AK71+'[3]JULI SD NEGERI'!AK71+'[3]AGUSTUS SD NEGERI '!AK71+'[3]SEPTEMBER SD NEGERI  '!AK71+'[3]OKTO SD NEGERI '!AK71+'[3]NOP SD NEGERI '!AK71+'[3]DES SD NEGERI '!AK71</f>
        <v>87493600</v>
      </c>
      <c r="AL71" s="63">
        <f>'[3]SEM 1 SD NEGERI'!AL71+'[3]JULI SD NEGERI'!AL71+'[3]AGUSTUS SD NEGERI '!AL71+'[3]SEPTEMBER SD NEGERI  '!AL71+'[3]OKTO SD NEGERI '!AL71+'[3]NOP SD NEGERI '!AL71+'[3]DES SD NEGERI '!AL71</f>
        <v>97822000</v>
      </c>
      <c r="AM71" s="63">
        <f>'[3]SEM 1 SD NEGERI'!AM71+'[3]JULI SD NEGERI'!AM71+'[3]AGUSTUS SD NEGERI '!AM71+'[3]SEPTEMBER SD NEGERI  '!AM71+'[3]OKTO SD NEGERI '!AM71+'[3]NOP SD NEGERI '!AM71+'[3]DES SD NEGERI '!AM71</f>
        <v>0</v>
      </c>
      <c r="AN71" s="63">
        <f>'[3]SEM 1 SD NEGERI'!AN71+'[3]JULI SD NEGERI'!AN71+'[3]AGUSTUS SD NEGERI '!AN71+'[3]SEPTEMBER SD NEGERI  '!AN71+'[3]OKTO SD NEGERI '!AN71+'[3]NOP SD NEGERI '!AN71+'[3]DES SD NEGERI '!AN71</f>
        <v>1209000</v>
      </c>
      <c r="AO71" s="39">
        <f>'[3]SEM 1 SD NEGERI'!AO71+'[3]JULI SD NEGERI'!AO71+'[3]AGUSTUS SD NEGERI '!AO71+'[3]SEPTEMBER SD NEGERI  '!AO71+'[3]OKTO SD NEGERI '!AO71+'[3]NOP SD NEGERI '!AO71+'[3]DES SD NEGERI '!AO71</f>
        <v>0</v>
      </c>
      <c r="AP71" s="63">
        <f t="shared" si="8"/>
        <v>186524600</v>
      </c>
      <c r="AQ71" s="39">
        <f>'[3]DES SD NEGERI '!AQ71</f>
        <v>134061</v>
      </c>
      <c r="AR71" s="39">
        <f>'[3]DES SD NEGERI '!AR71</f>
        <v>0</v>
      </c>
      <c r="AS71" s="39">
        <f>'[3]DES SD NEGERI '!AS71</f>
        <v>0</v>
      </c>
      <c r="AT71" s="39">
        <f>'[3]DES SD NEGERI '!AT71</f>
        <v>134061</v>
      </c>
      <c r="AV71" s="5">
        <f t="shared" si="9"/>
        <v>134061</v>
      </c>
      <c r="AW71" s="5">
        <f t="shared" si="10"/>
        <v>0</v>
      </c>
      <c r="AX71" s="5">
        <f t="shared" si="0"/>
        <v>0</v>
      </c>
      <c r="AY71" s="5">
        <f t="shared" si="1"/>
        <v>0</v>
      </c>
      <c r="AZ71" s="64">
        <f t="shared" si="11"/>
        <v>0</v>
      </c>
      <c r="BA71" s="64">
        <f t="shared" si="12"/>
        <v>0</v>
      </c>
      <c r="BB71" s="45">
        <v>8414000</v>
      </c>
      <c r="BC71">
        <v>123110000</v>
      </c>
      <c r="BD71" s="95">
        <f t="shared" si="2"/>
        <v>-7886000</v>
      </c>
      <c r="BF71" s="64">
        <f t="shared" si="13"/>
        <v>16300000</v>
      </c>
      <c r="BG71" s="66">
        <f t="shared" si="14"/>
        <v>15039000</v>
      </c>
      <c r="BH71" s="64">
        <f t="shared" si="15"/>
        <v>-74400</v>
      </c>
      <c r="BJ71" s="64">
        <f t="shared" si="16"/>
        <v>0</v>
      </c>
      <c r="BL71" s="64">
        <f t="shared" si="17"/>
        <v>-15039000</v>
      </c>
      <c r="BN71" s="67">
        <f>'[3]SEM 1 SD NEGERI'!AB71</f>
        <v>6000000</v>
      </c>
      <c r="BO71" s="67">
        <f>'[3]SEM 1 SD NEGERI'!AG71</f>
        <v>10300000</v>
      </c>
      <c r="BP71" s="67"/>
      <c r="BQ71" s="67">
        <f>'[3]SEM 1 SD NEGERI'!AE71</f>
        <v>62996000</v>
      </c>
      <c r="BR71" s="67"/>
      <c r="BS71" s="67">
        <f t="shared" si="18"/>
        <v>79296000</v>
      </c>
      <c r="BU71" s="68">
        <v>5000000</v>
      </c>
      <c r="BV71" s="68"/>
      <c r="BW71" s="68"/>
      <c r="BX71" s="68">
        <v>45075000</v>
      </c>
      <c r="BY71" s="38"/>
      <c r="BZ71" s="60">
        <f t="shared" si="19"/>
        <v>50075000</v>
      </c>
      <c r="CB71" s="64">
        <f t="shared" si="20"/>
        <v>0</v>
      </c>
      <c r="CC71" s="64">
        <f t="shared" si="21"/>
        <v>0</v>
      </c>
      <c r="CE71" s="64">
        <f t="shared" si="22"/>
        <v>45075000</v>
      </c>
      <c r="CG71" s="69">
        <f t="shared" si="23"/>
        <v>45075000</v>
      </c>
      <c r="CH71" s="69">
        <f t="shared" si="24"/>
        <v>5000000</v>
      </c>
      <c r="CJ71" s="69">
        <f t="shared" si="25"/>
        <v>129371000</v>
      </c>
      <c r="CK71" s="69">
        <f t="shared" si="26"/>
        <v>-5000000</v>
      </c>
    </row>
    <row r="72" spans="1:89" ht="24.75" customHeight="1" x14ac:dyDescent="0.25">
      <c r="A72" s="56">
        <v>65</v>
      </c>
      <c r="B72" s="57" t="s">
        <v>131</v>
      </c>
      <c r="C72" s="40">
        <v>1192</v>
      </c>
      <c r="D72" s="40"/>
      <c r="E72" s="40">
        <v>592136</v>
      </c>
      <c r="F72" s="39">
        <f>'[3]SEM 1 SD NEGERI'!F72+'[3]JULI SD NEGERI'!F72+'[3]AGUSTUS SD NEGERI '!F72+'[3]SEPTEMBER SD NEGERI  '!F72+'[3]OKTO SD NEGERI '!F72+'[3]NOP SD NEGERI '!F72+'[3]DES SD NEGERI '!F72</f>
        <v>125580000</v>
      </c>
      <c r="G72" s="39">
        <f>'[3]SEM 1 SD NEGERI'!G72+'[3]JULI SD NEGERI'!G72+'[3]AGUSTUS SD NEGERI '!G72+'[3]SEPTEMBER SD NEGERI  '!G72+'[3]OKTO SD NEGERI '!G72+'[3]NOP SD NEGERI '!G72+'[3]DES SD NEGERI '!G72</f>
        <v>125580000</v>
      </c>
      <c r="H72" s="39">
        <f>'[3]SEM 1 SD NEGERI'!H72+'[3]JULI SD NEGERI'!H72+'[3]AGUSTUS SD NEGERI '!H72+'[3]SEPTEMBER SD NEGERI  '!H72+'[3]OKTO SD NEGERI '!H72+'[3]NOP SD NEGERI '!H72+'[3]DES SD NEGERI '!H72</f>
        <v>0</v>
      </c>
      <c r="I72" s="39">
        <f>'[3]SEM 1 SD NEGERI'!I72+'[3]JULI SD NEGERI'!I72+'[3]AGUSTUS SD NEGERI '!I72+'[3]SEPTEMBER SD NEGERI  '!I72+'[3]OKTO SD NEGERI '!I72+'[3]NOP SD NEGERI '!I72+'[3]DES SD NEGERI '!I72</f>
        <v>22500000</v>
      </c>
      <c r="J72" s="39">
        <f>'[3]SEM 1 SD NEGERI'!J72+'[3]JULI SD NEGERI'!J72+'[3]AGUSTUS SD NEGERI '!J72+'[3]SEPTEMBER SD NEGERI  '!J72+'[3]OKTO SD NEGERI '!J72+'[3]NOP SD NEGERI '!J72+'[3]DES SD NEGERI '!J72</f>
        <v>0</v>
      </c>
      <c r="K72" s="39">
        <f>'[3]SEM 1 SD NEGERI'!K72+'[3]JULI SD NEGERI'!K72+'[3]AGUSTUS SD NEGERI '!K72+'[3]SEPTEMBER SD NEGERI  '!K72+'[3]OKTO SD NEGERI '!K72+'[3]NOP SD NEGERI '!K72+'[3]DES SD NEGERI '!K72</f>
        <v>0</v>
      </c>
      <c r="L72" s="39">
        <f t="shared" si="3"/>
        <v>274253328</v>
      </c>
      <c r="M72" s="39">
        <f>'[3]SEM 1 SD NEGERI'!M72+'[3]JULI SD NEGERI'!M72+'[3]AGUSTUS SD NEGERI '!M72+'[3]SEPTEMBER SD NEGERI  '!M72+'[3]OKTO SD NEGERI '!M72+'[3]NOP SD NEGERI '!M72+'[3]DES SD NEGERI '!M72</f>
        <v>0</v>
      </c>
      <c r="N72" s="39">
        <f>'[3]SEM 1 SD NEGERI'!N72+'[3]JULI SD NEGERI'!N72+'[3]AGUSTUS SD NEGERI '!N72+'[3]SEPTEMBER SD NEGERI  '!N72+'[3]OKTO SD NEGERI '!N72+'[3]NOP SD NEGERI '!N72+'[3]DES SD NEGERI '!N72</f>
        <v>137842</v>
      </c>
      <c r="O72" s="39">
        <f>'[3]SEM 1 SD NEGERI'!O72+'[3]JULI SD NEGERI'!O72+'[3]AGUSTUS SD NEGERI '!O72+'[3]SEPTEMBER SD NEGERI  '!O72+'[3]OKTO SD NEGERI '!O72+'[3]NOP SD NEGERI '!O72+'[3]DES SD NEGERI '!O72</f>
        <v>137842</v>
      </c>
      <c r="P72" s="39">
        <f t="shared" si="4"/>
        <v>273660000</v>
      </c>
      <c r="Q72" s="39">
        <f>'[3]SEM 1 SD NEGERI'!Q72+'[3]JULI SD NEGERI'!Q72+'[3]AGUSTUS SD NEGERI '!Q72+'[3]SEPTEMBER SD NEGERI  '!Q72+'[3]OKTO SD NEGERI '!Q72+'[3]NOP SD NEGERI '!Q72+'[3]DES SD NEGERI '!Q72</f>
        <v>0</v>
      </c>
      <c r="R72" s="39">
        <f>'[3]SEM 1 SD NEGERI'!R72+'[3]JULI SD NEGERI'!R72+'[3]AGUSTUS SD NEGERI '!R72+'[3]SEPTEMBER SD NEGERI  '!R72+'[3]OKTO SD NEGERI '!R72+'[3]NOP SD NEGERI '!R72+'[3]DES SD NEGERI '!R72</f>
        <v>215512500</v>
      </c>
      <c r="S72" s="39">
        <f>'[3]SEM 1 SD NEGERI'!S72+'[3]JULI SD NEGERI'!S72+'[3]AGUSTUS SD NEGERI '!S72+'[3]SEPTEMBER SD NEGERI  '!S72+'[3]OKTO SD NEGERI '!S72+'[3]NOP SD NEGERI '!S72+'[3]DES SD NEGERI '!S72</f>
        <v>0</v>
      </c>
      <c r="T72" s="39">
        <f>'[3]SEM 1 SD NEGERI'!T72+'[3]JULI SD NEGERI'!T72+'[3]AGUSTUS SD NEGERI '!T72+'[3]SEPTEMBER SD NEGERI  '!T72+'[3]OKTO SD NEGERI '!T72+'[3]NOP SD NEGERI '!T72+'[3]DES SD NEGERI '!T72</f>
        <v>22500000</v>
      </c>
      <c r="U72" s="39">
        <f>'[3]SEM 1 SD NEGERI'!U72+'[3]JULI SD NEGERI'!U72+'[3]AGUSTUS SD NEGERI '!U72+'[3]SEPTEMBER SD NEGERI  '!U72+'[3]OKTO SD NEGERI '!U72+'[3]NOP SD NEGERI '!U72+'[3]DES SD NEGERI '!U72</f>
        <v>35647500</v>
      </c>
      <c r="V72" s="39">
        <f>'[3]SEM 1 SD NEGERI'!V72+'[3]JULI SD NEGERI'!V72+'[3]AGUSTUS SD NEGERI '!V72+'[3]SEPTEMBER SD NEGERI  '!V72+'[3]OKTO SD NEGERI '!V72+'[3]NOP SD NEGERI '!V72+'[3]DES SD NEGERI '!V72</f>
        <v>0</v>
      </c>
      <c r="W72" s="39">
        <f>'[3]SEM 1 SD NEGERI'!W72+'[3]JULI SD NEGERI'!W72+'[3]AGUSTUS SD NEGERI '!W72+'[3]SEPTEMBER SD NEGERI  '!W72+'[3]OKTO SD NEGERI '!W72+'[3]NOP SD NEGERI '!W72+'[3]DES SD NEGERI '!W72</f>
        <v>0</v>
      </c>
      <c r="X72" s="39">
        <f t="shared" si="5"/>
        <v>273660000</v>
      </c>
      <c r="Y72" s="39">
        <f>'[3]SEM 1 SD NEGERI'!Y72+'[3]JULI SD NEGERI'!Y72+'[3]AGUSTUS SD NEGERI '!Y72+'[3]SEPTEMBER SD NEGERI  '!Y72+'[3]OKTO SD NEGERI '!Y72+'[3]NOP SD NEGERI '!Y72+'[3]DES SD NEGERI '!Y72</f>
        <v>12212705</v>
      </c>
      <c r="Z72" s="39">
        <f>'[3]SEM 1 SD NEGERI'!Z72+'[3]JULI SD NEGERI'!Z72+'[3]AGUSTUS SD NEGERI '!Z72+'[3]SEPTEMBER SD NEGERI  '!Z72+'[3]OKTO SD NEGERI '!Z72+'[3]NOP SD NEGERI '!Z72+'[3]DES SD NEGERI '!Z72</f>
        <v>12804841</v>
      </c>
      <c r="AA72" s="39">
        <f>'[3]SEM 1 SD NEGERI'!AA72+'[3]JULI SD NEGERI'!AA72+'[3]AGUSTUS SD NEGERI '!AA72+'[3]SEPTEMBER SD NEGERI  '!AA72+'[3]OKTO SD NEGERI '!AA72+'[3]NOP SD NEGERI '!AA72+'[3]DES SD NEGERI '!AA72</f>
        <v>0</v>
      </c>
      <c r="AB72" s="39">
        <f>'[3]SEM 1 SD NEGERI'!AB72+'[3]JULI SD NEGERI'!AB72+'[3]AGUSTUS SD NEGERI '!AB72+'[3]SEPTEMBER SD NEGERI  '!AB72+'[3]OKTO SD NEGERI '!AB72+'[3]NOP SD NEGERI '!AB72+'[3]DES SD NEGERI '!AB72</f>
        <v>18000000</v>
      </c>
      <c r="AC72" s="39">
        <f>'[3]SEM 1 SD NEGERI'!AC72+'[3]JULI SD NEGERI'!AC72+'[3]AGUSTUS SD NEGERI '!AC72+'[3]SEPTEMBER SD NEGERI  '!AC72+'[3]OKTO SD NEGERI '!AC72+'[3]NOP SD NEGERI '!AC72+'[3]DES SD NEGERI '!AC72</f>
        <v>0</v>
      </c>
      <c r="AD72" s="39">
        <f>'[3]SEM 1 SD NEGERI'!AD72+'[3]JULI SD NEGERI'!AD72+'[3]AGUSTUS SD NEGERI '!AD72+'[3]SEPTEMBER SD NEGERI  '!AD72+'[3]OKTO SD NEGERI '!AD72+'[3]NOP SD NEGERI '!AD72+'[3]DES SD NEGERI '!AD72</f>
        <v>0</v>
      </c>
      <c r="AE72" s="39">
        <f>'[3]SEM 1 SD NEGERI'!AE72+'[3]JULI SD NEGERI'!AE72+'[3]AGUSTUS SD NEGERI '!AE72+'[3]SEPTEMBER SD NEGERI  '!AE72+'[3]OKTO SD NEGERI '!AE72+'[3]NOP SD NEGERI '!AE72+'[3]DES SD NEGERI '!AE72</f>
        <v>15297500</v>
      </c>
      <c r="AF72" s="39">
        <f t="shared" si="6"/>
        <v>33297500</v>
      </c>
      <c r="AG72" s="39">
        <f>'[3]SEM 1 SD NEGERI'!AG72+'[3]JULI SD NEGERI'!AG72+'[3]AGUSTUS SD NEGERI '!AG72+'[3]SEPTEMBER SD NEGERI  '!AG72+'[3]OKTO SD NEGERI '!AG72+'[3]NOP SD NEGERI '!AG72+'[3]DES SD NEGERI '!AG72</f>
        <v>2350000</v>
      </c>
      <c r="AH72" s="39">
        <f>'[3]SEM 1 SD NEGERI'!AH72+'[3]JULI SD NEGERI'!AH72+'[3]AGUSTUS SD NEGERI '!AH72+'[3]SEPTEMBER SD NEGERI  '!AH72+'[3]OKTO SD NEGERI '!AH72+'[3]NOP SD NEGERI '!AH72+'[3]DES SD NEGERI '!AH72</f>
        <v>0</v>
      </c>
      <c r="AI72" s="39">
        <f>'[3]SEM 1 SD NEGERI'!AI72+'[3]JULI SD NEGERI'!AI72+'[3]AGUSTUS SD NEGERI '!AI72+'[3]SEPTEMBER SD NEGERI  '!AI72+'[3]OKTO SD NEGERI '!AI72+'[3]NOP SD NEGERI '!AI72+'[3]DES SD NEGERI '!AI72</f>
        <v>0</v>
      </c>
      <c r="AJ72" s="39">
        <f t="shared" si="7"/>
        <v>2350000</v>
      </c>
      <c r="AK72" s="39">
        <f>'[3]SEM 1 SD NEGERI'!AK72+'[3]JULI SD NEGERI'!AK72+'[3]AGUSTUS SD NEGERI '!AK72+'[3]SEPTEMBER SD NEGERI  '!AK72+'[3]OKTO SD NEGERI '!AK72+'[3]NOP SD NEGERI '!AK72+'[3]DES SD NEGERI '!AK72</f>
        <v>86057650</v>
      </c>
      <c r="AL72" s="39">
        <f>'[3]SEM 1 SD NEGERI'!AL72+'[3]JULI SD NEGERI'!AL72+'[3]AGUSTUS SD NEGERI '!AL72+'[3]SEPTEMBER SD NEGERI  '!AL72+'[3]OKTO SD NEGERI '!AL72+'[3]NOP SD NEGERI '!AL72+'[3]DES SD NEGERI '!AL72</f>
        <v>137086490</v>
      </c>
      <c r="AM72" s="39">
        <f>'[3]SEM 1 SD NEGERI'!AM72+'[3]JULI SD NEGERI'!AM72+'[3]AGUSTUS SD NEGERI '!AM72+'[3]SEPTEMBER SD NEGERI  '!AM72+'[3]OKTO SD NEGERI '!AM72+'[3]NOP SD NEGERI '!AM72+'[3]DES SD NEGERI '!AM72</f>
        <v>600000</v>
      </c>
      <c r="AN72" s="39">
        <f>'[3]SEM 1 SD NEGERI'!AN72+'[3]JULI SD NEGERI'!AN72+'[3]AGUSTUS SD NEGERI '!AN72+'[3]SEPTEMBER SD NEGERI  '!AN72+'[3]OKTO SD NEGERI '!AN72+'[3]NOP SD NEGERI '!AN72+'[3]DES SD NEGERI '!AN72</f>
        <v>14268360</v>
      </c>
      <c r="AO72" s="39">
        <f>'[3]SEM 1 SD NEGERI'!AO72+'[3]JULI SD NEGERI'!AO72+'[3]AGUSTUS SD NEGERI '!AO72+'[3]SEPTEMBER SD NEGERI  '!AO72+'[3]OKTO SD NEGERI '!AO72+'[3]NOP SD NEGERI '!AO72+'[3]DES SD NEGERI '!AO72</f>
        <v>0</v>
      </c>
      <c r="AP72" s="39">
        <f t="shared" si="8"/>
        <v>238012500</v>
      </c>
      <c r="AQ72" s="39">
        <f>'[3]DES SD NEGERI '!AQ72</f>
        <v>1192</v>
      </c>
      <c r="AR72" s="39">
        <f>'[3]DES SD NEGERI '!AR72</f>
        <v>0</v>
      </c>
      <c r="AS72" s="39">
        <f>'[3]DES SD NEGERI '!AS72</f>
        <v>0</v>
      </c>
      <c r="AT72" s="39">
        <f>'[3]DES SD NEGERI '!AT72</f>
        <v>1192</v>
      </c>
      <c r="AV72" s="5">
        <f t="shared" si="9"/>
        <v>1192</v>
      </c>
      <c r="AW72" s="5">
        <f t="shared" si="10"/>
        <v>0</v>
      </c>
      <c r="AX72" s="5">
        <f t="shared" ref="AX72:AX135" si="27">R72+T72-AP72</f>
        <v>0</v>
      </c>
      <c r="AY72" s="5">
        <f t="shared" ref="AY72:AY135" si="28">U72+W72-AB72-AE72-AG72</f>
        <v>0</v>
      </c>
      <c r="AZ72" s="5">
        <f t="shared" si="11"/>
        <v>0</v>
      </c>
      <c r="BA72" s="5">
        <f t="shared" si="12"/>
        <v>0</v>
      </c>
      <c r="BB72">
        <v>20350000</v>
      </c>
      <c r="BC72">
        <v>15297500</v>
      </c>
      <c r="BD72" s="5">
        <f t="shared" ref="BD72:BD94" si="29">BB72-AB72-AG72</f>
        <v>0</v>
      </c>
      <c r="BF72" s="5">
        <f t="shared" si="13"/>
        <v>20350000</v>
      </c>
      <c r="BG72" s="8">
        <f t="shared" si="14"/>
        <v>0</v>
      </c>
      <c r="BH72" s="5">
        <f t="shared" si="15"/>
        <v>0</v>
      </c>
      <c r="BJ72" s="5">
        <f t="shared" si="16"/>
        <v>0</v>
      </c>
      <c r="BL72" s="5">
        <f t="shared" si="17"/>
        <v>0</v>
      </c>
      <c r="BN72" s="4">
        <f>'[3]SEM 1 SD NEGERI'!AB72</f>
        <v>0</v>
      </c>
      <c r="BO72" s="4">
        <f>'[3]SEM 1 SD NEGERI'!AG72</f>
        <v>2350000</v>
      </c>
      <c r="BP72" s="4"/>
      <c r="BQ72" s="4">
        <f>'[3]SEM 1 SD NEGERI'!AE72</f>
        <v>3135000</v>
      </c>
      <c r="BR72" s="4"/>
      <c r="BS72" s="4">
        <f t="shared" si="18"/>
        <v>5485000</v>
      </c>
      <c r="BU72" s="74">
        <v>18000000</v>
      </c>
      <c r="BV72" s="75"/>
      <c r="BW72" s="75"/>
      <c r="BX72" s="75">
        <v>12162500</v>
      </c>
      <c r="BY72" s="38"/>
      <c r="BZ72" s="60">
        <f t="shared" si="19"/>
        <v>30162500</v>
      </c>
      <c r="CB72" s="5">
        <f t="shared" si="20"/>
        <v>18000000</v>
      </c>
      <c r="CC72" s="5">
        <f t="shared" si="21"/>
        <v>0</v>
      </c>
      <c r="CE72" s="5">
        <f t="shared" si="22"/>
        <v>12162500</v>
      </c>
      <c r="CG72" s="2">
        <f t="shared" si="23"/>
        <v>30162500</v>
      </c>
      <c r="CH72" s="2">
        <f t="shared" si="24"/>
        <v>0</v>
      </c>
      <c r="CJ72" s="2">
        <f t="shared" si="25"/>
        <v>35647500</v>
      </c>
      <c r="CK72" s="2">
        <f t="shared" si="26"/>
        <v>0</v>
      </c>
    </row>
    <row r="73" spans="1:89" ht="25.15" customHeight="1" x14ac:dyDescent="0.25">
      <c r="A73" s="56">
        <v>66</v>
      </c>
      <c r="B73" s="57" t="s">
        <v>132</v>
      </c>
      <c r="C73" s="40">
        <v>10070</v>
      </c>
      <c r="D73" s="40"/>
      <c r="E73" s="40">
        <v>0</v>
      </c>
      <c r="F73" s="39">
        <f>'[3]SEM 1 SD NEGERI'!F73+'[3]JULI SD NEGERI'!F73+'[3]AGUSTUS SD NEGERI '!F73+'[3]SEPTEMBER SD NEGERI  '!F73+'[3]OKTO SD NEGERI '!F73+'[3]NOP SD NEGERI '!F73+'[3]DES SD NEGERI '!F73</f>
        <v>50505000</v>
      </c>
      <c r="G73" s="39">
        <f>'[3]SEM 1 SD NEGERI'!G73+'[3]JULI SD NEGERI'!G73+'[3]AGUSTUS SD NEGERI '!G73+'[3]SEPTEMBER SD NEGERI  '!G73+'[3]OKTO SD NEGERI '!G73+'[3]NOP SD NEGERI '!G73+'[3]DES SD NEGERI '!G73</f>
        <v>50505000</v>
      </c>
      <c r="H73" s="39">
        <f>'[3]SEM 1 SD NEGERI'!H73+'[3]JULI SD NEGERI'!H73+'[3]AGUSTUS SD NEGERI '!H73+'[3]SEPTEMBER SD NEGERI  '!H73+'[3]OKTO SD NEGERI '!H73+'[3]NOP SD NEGERI '!H73+'[3]DES SD NEGERI '!H73</f>
        <v>0</v>
      </c>
      <c r="I73" s="39">
        <f>'[3]SEM 1 SD NEGERI'!I73+'[3]JULI SD NEGERI'!I73+'[3]AGUSTUS SD NEGERI '!I73+'[3]SEPTEMBER SD NEGERI  '!I73+'[3]OKTO SD NEGERI '!I73+'[3]NOP SD NEGERI '!I73+'[3]DES SD NEGERI '!I73</f>
        <v>0</v>
      </c>
      <c r="J73" s="39">
        <f>'[3]SEM 1 SD NEGERI'!J73+'[3]JULI SD NEGERI'!J73+'[3]AGUSTUS SD NEGERI '!J73+'[3]SEPTEMBER SD NEGERI  '!J73+'[3]OKTO SD NEGERI '!J73+'[3]NOP SD NEGERI '!J73+'[3]DES SD NEGERI '!J73</f>
        <v>0</v>
      </c>
      <c r="K73" s="39">
        <f>'[3]SEM 1 SD NEGERI'!K73+'[3]JULI SD NEGERI'!K73+'[3]AGUSTUS SD NEGERI '!K73+'[3]SEPTEMBER SD NEGERI  '!K73+'[3]OKTO SD NEGERI '!K73+'[3]NOP SD NEGERI '!K73+'[3]DES SD NEGERI '!K73</f>
        <v>0</v>
      </c>
      <c r="L73" s="39">
        <f t="shared" ref="L73:L94" si="30">SUM(C73:K73)</f>
        <v>101020070</v>
      </c>
      <c r="M73" s="39">
        <f>'[3]SEM 1 SD NEGERI'!M73+'[3]JULI SD NEGERI'!M73+'[3]AGUSTUS SD NEGERI '!M73+'[3]SEPTEMBER SD NEGERI  '!M73+'[3]OKTO SD NEGERI '!M73+'[3]NOP SD NEGERI '!M73+'[3]DES SD NEGERI '!M73</f>
        <v>0</v>
      </c>
      <c r="N73" s="39">
        <f>'[3]SEM 1 SD NEGERI'!N73+'[3]JULI SD NEGERI'!N73+'[3]AGUSTUS SD NEGERI '!N73+'[3]SEPTEMBER SD NEGERI  '!N73+'[3]OKTO SD NEGERI '!N73+'[3]NOP SD NEGERI '!N73+'[3]DES SD NEGERI '!N73</f>
        <v>55035</v>
      </c>
      <c r="O73" s="39">
        <f>'[3]SEM 1 SD NEGERI'!O73+'[3]JULI SD NEGERI'!O73+'[3]AGUSTUS SD NEGERI '!O73+'[3]SEPTEMBER SD NEGERI  '!O73+'[3]OKTO SD NEGERI '!O73+'[3]NOP SD NEGERI '!O73+'[3]DES SD NEGERI '!O73</f>
        <v>55035</v>
      </c>
      <c r="P73" s="39">
        <f t="shared" ref="P73:P94" si="31">X73</f>
        <v>101010000</v>
      </c>
      <c r="Q73" s="39">
        <f>'[3]SEM 1 SD NEGERI'!Q73+'[3]JULI SD NEGERI'!Q73+'[3]AGUSTUS SD NEGERI '!Q73+'[3]SEPTEMBER SD NEGERI  '!Q73+'[3]OKTO SD NEGERI '!Q73+'[3]NOP SD NEGERI '!Q73+'[3]DES SD NEGERI '!Q73</f>
        <v>0</v>
      </c>
      <c r="R73" s="63">
        <f>'[3]SEM 1 SD NEGERI'!R73+'[3]JULI SD NEGERI'!R73+'[3]AGUSTUS SD NEGERI '!R73+'[3]SEPTEMBER SD NEGERI  '!R73+'[3]OKTO SD NEGERI '!R73+'[3]NOP SD NEGERI '!R73+'[3]DES SD NEGERI '!R73</f>
        <v>74409500</v>
      </c>
      <c r="S73" s="39">
        <f>'[3]SEM 1 SD NEGERI'!S73+'[3]JULI SD NEGERI'!S73+'[3]AGUSTUS SD NEGERI '!S73+'[3]SEPTEMBER SD NEGERI  '!S73+'[3]OKTO SD NEGERI '!S73+'[3]NOP SD NEGERI '!S73+'[3]DES SD NEGERI '!S73</f>
        <v>0</v>
      </c>
      <c r="T73" s="39">
        <f>'[3]SEM 1 SD NEGERI'!T73+'[3]JULI SD NEGERI'!T73+'[3]AGUSTUS SD NEGERI '!T73+'[3]SEPTEMBER SD NEGERI  '!T73+'[3]OKTO SD NEGERI '!T73+'[3]NOP SD NEGERI '!T73+'[3]DES SD NEGERI '!T73</f>
        <v>0</v>
      </c>
      <c r="U73" s="63">
        <f>'[3]SEM 1 SD NEGERI'!U73+'[3]JULI SD NEGERI'!U73+'[3]AGUSTUS SD NEGERI '!U73+'[3]SEPTEMBER SD NEGERI  '!U73+'[3]OKTO SD NEGERI '!U73+'[3]NOP SD NEGERI '!U73+'[3]DES SD NEGERI '!U73</f>
        <v>26600500</v>
      </c>
      <c r="V73" s="39">
        <f>'[3]SEM 1 SD NEGERI'!V73+'[3]JULI SD NEGERI'!V73+'[3]AGUSTUS SD NEGERI '!V73+'[3]SEPTEMBER SD NEGERI  '!V73+'[3]OKTO SD NEGERI '!V73+'[3]NOP SD NEGERI '!V73+'[3]DES SD NEGERI '!V73</f>
        <v>0</v>
      </c>
      <c r="W73" s="39">
        <f>'[3]SEM 1 SD NEGERI'!W73+'[3]JULI SD NEGERI'!W73+'[3]AGUSTUS SD NEGERI '!W73+'[3]SEPTEMBER SD NEGERI  '!W73+'[3]OKTO SD NEGERI '!W73+'[3]NOP SD NEGERI '!W73+'[3]DES SD NEGERI '!W73</f>
        <v>0</v>
      </c>
      <c r="X73" s="39">
        <f t="shared" ref="X73:X81" si="32">SUM(Q73:W73)</f>
        <v>101010000</v>
      </c>
      <c r="Y73" s="63">
        <f>'[3]SEM 1 SD NEGERI'!Y73+'[3]JULI SD NEGERI'!Y73+'[3]AGUSTUS SD NEGERI '!Y73+'[3]SEPTEMBER SD NEGERI  '!Y73+'[3]OKTO SD NEGERI '!Y73+'[3]NOP SD NEGERI '!Y73+'[3]DES SD NEGERI '!Y73</f>
        <v>5269055</v>
      </c>
      <c r="Z73" s="63">
        <f>'[3]SEM 1 SD NEGERI'!Z73+'[3]JULI SD NEGERI'!Z73+'[3]AGUSTUS SD NEGERI '!Z73+'[3]SEPTEMBER SD NEGERI  '!Z73+'[3]OKTO SD NEGERI '!Z73+'[3]NOP SD NEGERI '!Z73+'[3]DES SD NEGERI '!Z73</f>
        <v>5269055</v>
      </c>
      <c r="AA73" s="39">
        <f>'[3]SEM 1 SD NEGERI'!AA73+'[3]JULI SD NEGERI'!AA73+'[3]AGUSTUS SD NEGERI '!AA73+'[3]SEPTEMBER SD NEGERI  '!AA73+'[3]OKTO SD NEGERI '!AA73+'[3]NOP SD NEGERI '!AA73+'[3]DES SD NEGERI '!AA73</f>
        <v>0</v>
      </c>
      <c r="AB73" s="63">
        <f>'[3]SEM 1 SD NEGERI'!AB73+'[3]JULI SD NEGERI'!AB73+'[3]AGUSTUS SD NEGERI '!AB73+'[3]SEPTEMBER SD NEGERI  '!AB73+'[3]OKTO SD NEGERI '!AB73+'[3]NOP SD NEGERI '!AB73+'[3]DES SD NEGERI '!AB73</f>
        <v>15150000</v>
      </c>
      <c r="AC73" s="39">
        <f>'[3]SEM 1 SD NEGERI'!AC73+'[3]JULI SD NEGERI'!AC73+'[3]AGUSTUS SD NEGERI '!AC73+'[3]SEPTEMBER SD NEGERI  '!AC73+'[3]OKTO SD NEGERI '!AC73+'[3]NOP SD NEGERI '!AC73+'[3]DES SD NEGERI '!AC73</f>
        <v>0</v>
      </c>
      <c r="AD73" s="39">
        <f>'[3]SEM 1 SD NEGERI'!AD73+'[3]JULI SD NEGERI'!AD73+'[3]AGUSTUS SD NEGERI '!AD73+'[3]SEPTEMBER SD NEGERI  '!AD73+'[3]OKTO SD NEGERI '!AD73+'[3]NOP SD NEGERI '!AD73+'[3]DES SD NEGERI '!AD73</f>
        <v>0</v>
      </c>
      <c r="AE73" s="63">
        <f>'[3]SEM 1 SD NEGERI'!AE73+'[3]JULI SD NEGERI'!AE73+'[3]AGUSTUS SD NEGERI '!AE73+'[3]SEPTEMBER SD NEGERI  '!AE73+'[3]OKTO SD NEGERI '!AE73+'[3]NOP SD NEGERI '!AE73+'[3]DES SD NEGERI '!AE73</f>
        <v>8250500</v>
      </c>
      <c r="AF73" s="63">
        <f t="shared" ref="AF73:AF94" si="33">SUM(AA73:AE73)</f>
        <v>23400500</v>
      </c>
      <c r="AG73" s="63">
        <f>'[3]SEM 1 SD NEGERI'!AG73+'[3]JULI SD NEGERI'!AG73+'[3]AGUSTUS SD NEGERI '!AG73+'[3]SEPTEMBER SD NEGERI  '!AG73+'[3]OKTO SD NEGERI '!AG73+'[3]NOP SD NEGERI '!AG73+'[3]DES SD NEGERI '!AG73</f>
        <v>3200000</v>
      </c>
      <c r="AH73" s="39">
        <f>'[3]SEM 1 SD NEGERI'!AH73+'[3]JULI SD NEGERI'!AH73+'[3]AGUSTUS SD NEGERI '!AH73+'[3]SEPTEMBER SD NEGERI  '!AH73+'[3]OKTO SD NEGERI '!AH73+'[3]NOP SD NEGERI '!AH73+'[3]DES SD NEGERI '!AH73</f>
        <v>0</v>
      </c>
      <c r="AI73" s="39">
        <f>'[3]SEM 1 SD NEGERI'!AI73+'[3]JULI SD NEGERI'!AI73+'[3]AGUSTUS SD NEGERI '!AI73+'[3]SEPTEMBER SD NEGERI  '!AI73+'[3]OKTO SD NEGERI '!AI73+'[3]NOP SD NEGERI '!AI73+'[3]DES SD NEGERI '!AI73</f>
        <v>0</v>
      </c>
      <c r="AJ73" s="63">
        <f t="shared" ref="AJ73:AJ94" si="34">SUM(AG73:AI73)</f>
        <v>3200000</v>
      </c>
      <c r="AK73" s="63">
        <f>'[3]SEM 1 SD NEGERI'!AK73+'[3]JULI SD NEGERI'!AK73+'[3]AGUSTUS SD NEGERI '!AK73+'[3]SEPTEMBER SD NEGERI  '!AK73+'[3]OKTO SD NEGERI '!AK73+'[3]NOP SD NEGERI '!AK73+'[3]DES SD NEGERI '!AK73</f>
        <v>29242500</v>
      </c>
      <c r="AL73" s="63">
        <f>'[3]SEM 1 SD NEGERI'!AL73+'[3]JULI SD NEGERI'!AL73+'[3]AGUSTUS SD NEGERI '!AL73+'[3]SEPTEMBER SD NEGERI  '!AL73+'[3]OKTO SD NEGERI '!AL73+'[3]NOP SD NEGERI '!AL73+'[3]DES SD NEGERI '!AL73</f>
        <v>42629000</v>
      </c>
      <c r="AM73" s="63">
        <f>'[3]SEM 1 SD NEGERI'!AM73+'[3]JULI SD NEGERI'!AM73+'[3]AGUSTUS SD NEGERI '!AM73+'[3]SEPTEMBER SD NEGERI  '!AM73+'[3]OKTO SD NEGERI '!AM73+'[3]NOP SD NEGERI '!AM73+'[3]DES SD NEGERI '!AM73</f>
        <v>0</v>
      </c>
      <c r="AN73" s="63">
        <f>'[3]SEM 1 SD NEGERI'!AN73+'[3]JULI SD NEGERI'!AN73+'[3]AGUSTUS SD NEGERI '!AN73+'[3]SEPTEMBER SD NEGERI  '!AN73+'[3]OKTO SD NEGERI '!AN73+'[3]NOP SD NEGERI '!AN73+'[3]DES SD NEGERI '!AN73</f>
        <v>2538000</v>
      </c>
      <c r="AO73" s="39">
        <f>'[3]SEM 1 SD NEGERI'!AO73+'[3]JULI SD NEGERI'!AO73+'[3]AGUSTUS SD NEGERI '!AO73+'[3]SEPTEMBER SD NEGERI  '!AO73+'[3]OKTO SD NEGERI '!AO73+'[3]NOP SD NEGERI '!AO73+'[3]DES SD NEGERI '!AO73</f>
        <v>0</v>
      </c>
      <c r="AP73" s="63">
        <f t="shared" ref="AP73:AP94" si="35">SUM(AK73:AO73)</f>
        <v>74409500</v>
      </c>
      <c r="AQ73" s="39">
        <f>'[3]DES SD NEGERI '!AQ73</f>
        <v>10070</v>
      </c>
      <c r="AR73" s="39">
        <f>'[3]DES SD NEGERI '!AR73</f>
        <v>0</v>
      </c>
      <c r="AS73" s="39">
        <f>'[3]DES SD NEGERI '!AS73</f>
        <v>0</v>
      </c>
      <c r="AT73" s="39">
        <f>'[3]DES SD NEGERI '!AT73</f>
        <v>10070</v>
      </c>
      <c r="AV73" s="5">
        <f t="shared" ref="AV73:AV94" si="36">L73+N73+Y73-M73-O73-P73-Z73</f>
        <v>10070</v>
      </c>
      <c r="AW73" s="5">
        <f t="shared" ref="AW73:AW94" si="37">AT73-AV73</f>
        <v>0</v>
      </c>
      <c r="AX73" s="5">
        <f t="shared" si="27"/>
        <v>0</v>
      </c>
      <c r="AY73" s="5">
        <f t="shared" si="28"/>
        <v>0</v>
      </c>
      <c r="AZ73" s="64">
        <f t="shared" ref="AZ73:AZ94" si="38">F73+G73-P73+I73</f>
        <v>0</v>
      </c>
      <c r="BA73" s="64">
        <f t="shared" ref="BA73:BA94" si="39">F73+G73+I73-P73</f>
        <v>0</v>
      </c>
      <c r="BB73">
        <v>19550000</v>
      </c>
      <c r="BC73">
        <v>8250500</v>
      </c>
      <c r="BD73" s="5">
        <f t="shared" si="29"/>
        <v>1200000</v>
      </c>
      <c r="BF73" s="64">
        <f t="shared" ref="BF73:BF94" si="40">AB73+AG73</f>
        <v>18350000</v>
      </c>
      <c r="BG73" s="66">
        <f t="shared" ref="BG73:BG94" si="41">BC73-AE73</f>
        <v>0</v>
      </c>
      <c r="BH73" s="64">
        <f t="shared" ref="BH73:BH94" si="42">F73-G73</f>
        <v>0</v>
      </c>
      <c r="BJ73" s="64">
        <f t="shared" ref="BJ73:BJ94" si="43">E73+Y73-Z73</f>
        <v>0</v>
      </c>
      <c r="BL73" s="64">
        <f t="shared" ref="BL73:BL94" si="44">AE73-BC73</f>
        <v>0</v>
      </c>
      <c r="BN73" s="67">
        <f>'[3]SEM 1 SD NEGERI'!AB73</f>
        <v>0</v>
      </c>
      <c r="BO73" s="67">
        <f>'[3]SEM 1 SD NEGERI'!AG73</f>
        <v>3200000</v>
      </c>
      <c r="BP73" s="67"/>
      <c r="BQ73" s="67">
        <f>'[3]SEM 1 SD NEGERI'!AE73</f>
        <v>8250500</v>
      </c>
      <c r="BR73" s="67"/>
      <c r="BS73" s="67">
        <f t="shared" ref="BS73:BS94" si="45">SUM(BN73:BR73)</f>
        <v>11450500</v>
      </c>
      <c r="BU73" s="74">
        <v>15150000</v>
      </c>
      <c r="BV73" s="75"/>
      <c r="BW73" s="75"/>
      <c r="BX73" s="75"/>
      <c r="BY73" s="38"/>
      <c r="BZ73" s="60">
        <f t="shared" ref="BZ73:BZ94" si="46">SUM(BU73:BY73)</f>
        <v>15150000</v>
      </c>
      <c r="CB73" s="64">
        <f t="shared" ref="CB73:CB94" si="47">AB73-BN73</f>
        <v>15150000</v>
      </c>
      <c r="CC73" s="64">
        <f t="shared" ref="CC73:CC95" si="48">AG73-BO73</f>
        <v>0</v>
      </c>
      <c r="CE73" s="64">
        <f t="shared" ref="CE73:CE95" si="49">AE73-BQ73</f>
        <v>0</v>
      </c>
      <c r="CG73" s="69">
        <f t="shared" ref="CG73:CG95" si="50">SUM(CB73:CF73)</f>
        <v>15150000</v>
      </c>
      <c r="CH73" s="69">
        <f t="shared" ref="CH73:CH95" si="51">BZ73-CG73</f>
        <v>0</v>
      </c>
      <c r="CJ73" s="69">
        <f t="shared" ref="CJ73:CJ95" si="52">BS73+BZ73</f>
        <v>26600500</v>
      </c>
      <c r="CK73" s="69">
        <f t="shared" ref="CK73:CK95" si="53">U73+W73-CJ73</f>
        <v>0</v>
      </c>
    </row>
    <row r="74" spans="1:89" ht="25.15" customHeight="1" x14ac:dyDescent="0.25">
      <c r="A74" s="56">
        <v>67</v>
      </c>
      <c r="B74" s="57" t="s">
        <v>133</v>
      </c>
      <c r="C74" s="40">
        <v>256111</v>
      </c>
      <c r="D74" s="40"/>
      <c r="E74" s="40">
        <v>0</v>
      </c>
      <c r="F74" s="39">
        <f>'[3]SEM 1 SD NEGERI'!F74+'[3]JULI SD NEGERI'!F74+'[3]AGUSTUS SD NEGERI '!F74+'[3]SEPTEMBER SD NEGERI  '!F74+'[3]OKTO SD NEGERI '!F74+'[3]NOP SD NEGERI '!F74+'[3]DES SD NEGERI '!F74</f>
        <v>288925000</v>
      </c>
      <c r="G74" s="39">
        <f>'[3]SEM 1 SD NEGERI'!G74+'[3]JULI SD NEGERI'!G74+'[3]AGUSTUS SD NEGERI '!G74+'[3]SEPTEMBER SD NEGERI  '!G74+'[3]OKTO SD NEGERI '!G74+'[3]NOP SD NEGERI '!G74+'[3]DES SD NEGERI '!G74</f>
        <v>288925000</v>
      </c>
      <c r="H74" s="39">
        <f>'[3]SEM 1 SD NEGERI'!H74+'[3]JULI SD NEGERI'!H74+'[3]AGUSTUS SD NEGERI '!H74+'[3]SEPTEMBER SD NEGERI  '!H74+'[3]OKTO SD NEGERI '!H74+'[3]NOP SD NEGERI '!H74+'[3]DES SD NEGERI '!H74</f>
        <v>0</v>
      </c>
      <c r="I74" s="39">
        <f>'[3]SEM 1 SD NEGERI'!I74+'[3]JULI SD NEGERI'!I74+'[3]AGUSTUS SD NEGERI '!I74+'[3]SEPTEMBER SD NEGERI  '!I74+'[3]OKTO SD NEGERI '!I74+'[3]NOP SD NEGERI '!I74+'[3]DES SD NEGERI '!I74</f>
        <v>0</v>
      </c>
      <c r="J74" s="39">
        <f>'[3]SEM 1 SD NEGERI'!J74+'[3]JULI SD NEGERI'!J74+'[3]AGUSTUS SD NEGERI '!J74+'[3]SEPTEMBER SD NEGERI  '!J74+'[3]OKTO SD NEGERI '!J74+'[3]NOP SD NEGERI '!J74+'[3]DES SD NEGERI '!J74</f>
        <v>0</v>
      </c>
      <c r="K74" s="39">
        <f>'[3]SEM 1 SD NEGERI'!K74+'[3]JULI SD NEGERI'!K74+'[3]AGUSTUS SD NEGERI '!K74+'[3]SEPTEMBER SD NEGERI  '!K74+'[3]OKTO SD NEGERI '!K74+'[3]NOP SD NEGERI '!K74+'[3]DES SD NEGERI '!K74</f>
        <v>0</v>
      </c>
      <c r="L74" s="39">
        <f t="shared" si="30"/>
        <v>578106111</v>
      </c>
      <c r="M74" s="39">
        <f>'[3]SEM 1 SD NEGERI'!M74+'[3]JULI SD NEGERI'!M74+'[3]AGUSTUS SD NEGERI '!M74+'[3]SEPTEMBER SD NEGERI  '!M74+'[3]OKTO SD NEGERI '!M74+'[3]NOP SD NEGERI '!M74+'[3]DES SD NEGERI '!M74</f>
        <v>17602</v>
      </c>
      <c r="N74" s="39">
        <f>'[3]SEM 1 SD NEGERI'!N74+'[3]JULI SD NEGERI'!N74+'[3]AGUSTUS SD NEGERI '!N74+'[3]SEPTEMBER SD NEGERI  '!N74+'[3]OKTO SD NEGERI '!N74+'[3]NOP SD NEGERI '!N74+'[3]DES SD NEGERI '!N74</f>
        <v>289252</v>
      </c>
      <c r="O74" s="39">
        <f>'[3]SEM 1 SD NEGERI'!O74+'[3]JULI SD NEGERI'!O74+'[3]AGUSTUS SD NEGERI '!O74+'[3]SEPTEMBER SD NEGERI  '!O74+'[3]OKTO SD NEGERI '!O74+'[3]NOP SD NEGERI '!O74+'[3]DES SD NEGERI '!O74</f>
        <v>289252</v>
      </c>
      <c r="P74" s="39">
        <f t="shared" si="31"/>
        <v>577850000</v>
      </c>
      <c r="Q74" s="39">
        <f>'[3]SEM 1 SD NEGERI'!Q74+'[3]JULI SD NEGERI'!Q74+'[3]AGUSTUS SD NEGERI '!Q74+'[3]SEPTEMBER SD NEGERI  '!Q74+'[3]OKTO SD NEGERI '!Q74+'[3]NOP SD NEGERI '!Q74+'[3]DES SD NEGERI '!Q74</f>
        <v>0</v>
      </c>
      <c r="R74" s="39">
        <f>'[3]SEM 1 SD NEGERI'!R74+'[3]JULI SD NEGERI'!R74+'[3]AGUSTUS SD NEGERI '!R74+'[3]SEPTEMBER SD NEGERI  '!R74+'[3]OKTO SD NEGERI '!R74+'[3]NOP SD NEGERI '!R74+'[3]DES SD NEGERI '!R74</f>
        <v>447171800</v>
      </c>
      <c r="S74" s="39">
        <f>'[3]SEM 1 SD NEGERI'!S74+'[3]JULI SD NEGERI'!S74+'[3]AGUSTUS SD NEGERI '!S74+'[3]SEPTEMBER SD NEGERI  '!S74+'[3]OKTO SD NEGERI '!S74+'[3]NOP SD NEGERI '!S74+'[3]DES SD NEGERI '!S74</f>
        <v>0</v>
      </c>
      <c r="T74" s="39">
        <f>'[3]SEM 1 SD NEGERI'!T74+'[3]JULI SD NEGERI'!T74+'[3]AGUSTUS SD NEGERI '!T74+'[3]SEPTEMBER SD NEGERI  '!T74+'[3]OKTO SD NEGERI '!T74+'[3]NOP SD NEGERI '!T74+'[3]DES SD NEGERI '!T74</f>
        <v>0</v>
      </c>
      <c r="U74" s="39">
        <f>'[3]SEM 1 SD NEGERI'!U74+'[3]JULI SD NEGERI'!U74+'[3]AGUSTUS SD NEGERI '!U74+'[3]SEPTEMBER SD NEGERI  '!U74+'[3]OKTO SD NEGERI '!U74+'[3]NOP SD NEGERI '!U74+'[3]DES SD NEGERI '!U74</f>
        <v>130678200</v>
      </c>
      <c r="V74" s="39">
        <f>'[3]SEM 1 SD NEGERI'!V74+'[3]JULI SD NEGERI'!V74+'[3]AGUSTUS SD NEGERI '!V74+'[3]SEPTEMBER SD NEGERI  '!V74+'[3]OKTO SD NEGERI '!V74+'[3]NOP SD NEGERI '!V74+'[3]DES SD NEGERI '!V74</f>
        <v>0</v>
      </c>
      <c r="W74" s="39">
        <f>'[3]SEM 1 SD NEGERI'!W74+'[3]JULI SD NEGERI'!W74+'[3]AGUSTUS SD NEGERI '!W74+'[3]SEPTEMBER SD NEGERI  '!W74+'[3]OKTO SD NEGERI '!W74+'[3]NOP SD NEGERI '!W74+'[3]DES SD NEGERI '!W74</f>
        <v>0</v>
      </c>
      <c r="X74" s="39">
        <f t="shared" si="32"/>
        <v>577850000</v>
      </c>
      <c r="Y74" s="39">
        <f>'[3]SEM 1 SD NEGERI'!Y74+'[3]JULI SD NEGERI'!Y74+'[3]AGUSTUS SD NEGERI '!Y74+'[3]SEPTEMBER SD NEGERI  '!Y74+'[3]OKTO SD NEGERI '!Y74+'[3]NOP SD NEGERI '!Y74+'[3]DES SD NEGERI '!Y74</f>
        <v>22099899</v>
      </c>
      <c r="Z74" s="39">
        <f>'[3]SEM 1 SD NEGERI'!Z74+'[3]JULI SD NEGERI'!Z74+'[3]AGUSTUS SD NEGERI '!Z74+'[3]SEPTEMBER SD NEGERI  '!Z74+'[3]OKTO SD NEGERI '!Z74+'[3]NOP SD NEGERI '!Z74+'[3]DES SD NEGERI '!Z74</f>
        <v>22099899</v>
      </c>
      <c r="AA74" s="39">
        <f>'[3]SEM 1 SD NEGERI'!AA74+'[3]JULI SD NEGERI'!AA74+'[3]AGUSTUS SD NEGERI '!AA74+'[3]SEPTEMBER SD NEGERI  '!AA74+'[3]OKTO SD NEGERI '!AA74+'[3]NOP SD NEGERI '!AA74+'[3]DES SD NEGERI '!AA74</f>
        <v>0</v>
      </c>
      <c r="AB74" s="39">
        <f>'[3]SEM 1 SD NEGERI'!AB74+'[3]JULI SD NEGERI'!AB74+'[3]AGUSTUS SD NEGERI '!AB74+'[3]SEPTEMBER SD NEGERI  '!AB74+'[3]OKTO SD NEGERI '!AB74+'[3]NOP SD NEGERI '!AB74+'[3]DES SD NEGERI '!AB74</f>
        <v>5200000</v>
      </c>
      <c r="AC74" s="39">
        <f>'[3]SEM 1 SD NEGERI'!AC74+'[3]JULI SD NEGERI'!AC74+'[3]AGUSTUS SD NEGERI '!AC74+'[3]SEPTEMBER SD NEGERI  '!AC74+'[3]OKTO SD NEGERI '!AC74+'[3]NOP SD NEGERI '!AC74+'[3]DES SD NEGERI '!AC74</f>
        <v>0</v>
      </c>
      <c r="AD74" s="39">
        <f>'[3]SEM 1 SD NEGERI'!AD74+'[3]JULI SD NEGERI'!AD74+'[3]AGUSTUS SD NEGERI '!AD74+'[3]SEPTEMBER SD NEGERI  '!AD74+'[3]OKTO SD NEGERI '!AD74+'[3]NOP SD NEGERI '!AD74+'[3]DES SD NEGERI '!AD74</f>
        <v>0</v>
      </c>
      <c r="AE74" s="39">
        <f>'[3]SEM 1 SD NEGERI'!AE74+'[3]JULI SD NEGERI'!AE74+'[3]AGUSTUS SD NEGERI '!AE74+'[3]SEPTEMBER SD NEGERI  '!AE74+'[3]OKTO SD NEGERI '!AE74+'[3]NOP SD NEGERI '!AE74+'[3]DES SD NEGERI '!AE74</f>
        <v>77178200</v>
      </c>
      <c r="AF74" s="39">
        <f t="shared" si="33"/>
        <v>82378200</v>
      </c>
      <c r="AG74" s="39">
        <f>'[3]SEM 1 SD NEGERI'!AG74+'[3]JULI SD NEGERI'!AG74+'[3]AGUSTUS SD NEGERI '!AG74+'[3]SEPTEMBER SD NEGERI  '!AG74+'[3]OKTO SD NEGERI '!AG74+'[3]NOP SD NEGERI '!AG74+'[3]DES SD NEGERI '!AG74</f>
        <v>48300000</v>
      </c>
      <c r="AH74" s="39">
        <f>'[3]SEM 1 SD NEGERI'!AH74+'[3]JULI SD NEGERI'!AH74+'[3]AGUSTUS SD NEGERI '!AH74+'[3]SEPTEMBER SD NEGERI  '!AH74+'[3]OKTO SD NEGERI '!AH74+'[3]NOP SD NEGERI '!AH74+'[3]DES SD NEGERI '!AH74</f>
        <v>0</v>
      </c>
      <c r="AI74" s="39">
        <f>'[3]SEM 1 SD NEGERI'!AI74+'[3]JULI SD NEGERI'!AI74+'[3]AGUSTUS SD NEGERI '!AI74+'[3]SEPTEMBER SD NEGERI  '!AI74+'[3]OKTO SD NEGERI '!AI74+'[3]NOP SD NEGERI '!AI74+'[3]DES SD NEGERI '!AI74</f>
        <v>0</v>
      </c>
      <c r="AJ74" s="39">
        <f t="shared" si="34"/>
        <v>48300000</v>
      </c>
      <c r="AK74" s="39">
        <f>'[3]SEM 1 SD NEGERI'!AK74+'[3]JULI SD NEGERI'!AK74+'[3]AGUSTUS SD NEGERI '!AK74+'[3]SEPTEMBER SD NEGERI  '!AK74+'[3]OKTO SD NEGERI '!AK74+'[3]NOP SD NEGERI '!AK74+'[3]DES SD NEGERI '!AK74</f>
        <v>123213200</v>
      </c>
      <c r="AL74" s="39">
        <f>'[3]SEM 1 SD NEGERI'!AL74+'[3]JULI SD NEGERI'!AL74+'[3]AGUSTUS SD NEGERI '!AL74+'[3]SEPTEMBER SD NEGERI  '!AL74+'[3]OKTO SD NEGERI '!AL74+'[3]NOP SD NEGERI '!AL74+'[3]DES SD NEGERI '!AL74</f>
        <v>264578600</v>
      </c>
      <c r="AM74" s="39">
        <f>'[3]SEM 1 SD NEGERI'!AM74+'[3]JULI SD NEGERI'!AM74+'[3]AGUSTUS SD NEGERI '!AM74+'[3]SEPTEMBER SD NEGERI  '!AM74+'[3]OKTO SD NEGERI '!AM74+'[3]NOP SD NEGERI '!AM74+'[3]DES SD NEGERI '!AM74</f>
        <v>18000000</v>
      </c>
      <c r="AN74" s="39">
        <f>'[3]SEM 1 SD NEGERI'!AN74+'[3]JULI SD NEGERI'!AN74+'[3]AGUSTUS SD NEGERI '!AN74+'[3]SEPTEMBER SD NEGERI  '!AN74+'[3]OKTO SD NEGERI '!AN74+'[3]NOP SD NEGERI '!AN74+'[3]DES SD NEGERI '!AN74</f>
        <v>41380000</v>
      </c>
      <c r="AO74" s="39">
        <f>'[3]SEM 1 SD NEGERI'!AO74+'[3]JULI SD NEGERI'!AO74+'[3]AGUSTUS SD NEGERI '!AO74+'[3]SEPTEMBER SD NEGERI  '!AO74+'[3]OKTO SD NEGERI '!AO74+'[3]NOP SD NEGERI '!AO74+'[3]DES SD NEGERI '!AO74</f>
        <v>0</v>
      </c>
      <c r="AP74" s="39">
        <f t="shared" si="35"/>
        <v>447171800</v>
      </c>
      <c r="AQ74" s="39">
        <f>'[3]DES SD NEGERI '!AQ74</f>
        <v>238509</v>
      </c>
      <c r="AR74" s="39">
        <f>'[3]DES SD NEGERI '!AR74</f>
        <v>0</v>
      </c>
      <c r="AS74" s="39">
        <f>'[3]DES SD NEGERI '!AS74</f>
        <v>0</v>
      </c>
      <c r="AT74" s="39">
        <f>'[3]DES SD NEGERI '!AT74</f>
        <v>238509</v>
      </c>
      <c r="AV74" s="5">
        <f t="shared" si="36"/>
        <v>238509</v>
      </c>
      <c r="AW74" s="5">
        <f t="shared" si="37"/>
        <v>0</v>
      </c>
      <c r="AX74" s="5">
        <f t="shared" si="27"/>
        <v>0</v>
      </c>
      <c r="AY74" s="5">
        <f t="shared" si="28"/>
        <v>0</v>
      </c>
      <c r="AZ74" s="5">
        <f t="shared" si="38"/>
        <v>0</v>
      </c>
      <c r="BA74" s="5">
        <f t="shared" si="39"/>
        <v>0</v>
      </c>
      <c r="BB74">
        <v>53500000</v>
      </c>
      <c r="BC74">
        <v>69710200</v>
      </c>
      <c r="BD74" s="5">
        <f t="shared" si="29"/>
        <v>0</v>
      </c>
      <c r="BF74" s="5">
        <f t="shared" si="40"/>
        <v>53500000</v>
      </c>
      <c r="BG74" s="8">
        <f t="shared" si="41"/>
        <v>-7468000</v>
      </c>
      <c r="BH74" s="5">
        <f t="shared" si="42"/>
        <v>0</v>
      </c>
      <c r="BJ74" s="5">
        <f t="shared" si="43"/>
        <v>0</v>
      </c>
      <c r="BL74" s="5">
        <f t="shared" si="44"/>
        <v>7468000</v>
      </c>
      <c r="BN74" s="4">
        <f>'[3]SEM 1 SD NEGERI'!AB74</f>
        <v>0</v>
      </c>
      <c r="BO74" s="4">
        <f>'[3]SEM 1 SD NEGERI'!AG74</f>
        <v>0</v>
      </c>
      <c r="BP74" s="4"/>
      <c r="BQ74" s="4">
        <f>'[3]SEM 1 SD NEGERI'!AE74</f>
        <v>69710200</v>
      </c>
      <c r="BR74" s="4"/>
      <c r="BS74" s="4">
        <f t="shared" si="45"/>
        <v>69710200</v>
      </c>
      <c r="BU74" s="74">
        <v>5200000</v>
      </c>
      <c r="BV74" s="75">
        <v>48300000</v>
      </c>
      <c r="BW74" s="75"/>
      <c r="BX74" s="75">
        <v>7468000</v>
      </c>
      <c r="BY74" s="38"/>
      <c r="BZ74" s="60">
        <f t="shared" si="46"/>
        <v>60968000</v>
      </c>
      <c r="CB74" s="5">
        <f t="shared" si="47"/>
        <v>5200000</v>
      </c>
      <c r="CC74" s="5">
        <f t="shared" si="48"/>
        <v>48300000</v>
      </c>
      <c r="CE74" s="5">
        <f t="shared" si="49"/>
        <v>7468000</v>
      </c>
      <c r="CG74" s="2">
        <f t="shared" si="50"/>
        <v>60968000</v>
      </c>
      <c r="CH74" s="2">
        <f t="shared" si="51"/>
        <v>0</v>
      </c>
      <c r="CJ74" s="2">
        <f t="shared" si="52"/>
        <v>130678200</v>
      </c>
      <c r="CK74" s="2">
        <f t="shared" si="53"/>
        <v>0</v>
      </c>
    </row>
    <row r="75" spans="1:89" ht="25.15" customHeight="1" x14ac:dyDescent="0.25">
      <c r="A75" s="56">
        <v>68</v>
      </c>
      <c r="B75" s="57" t="s">
        <v>134</v>
      </c>
      <c r="C75" s="40">
        <v>261861</v>
      </c>
      <c r="D75" s="40"/>
      <c r="E75" s="40"/>
      <c r="F75" s="39">
        <f>'[3]SEM 1 SD NEGERI'!F75+'[3]JULI SD NEGERI'!F75+'[3]AGUSTUS SD NEGERI '!F75+'[3]SEPTEMBER SD NEGERI  '!F75+'[3]OKTO SD NEGERI '!F75+'[3]NOP SD NEGERI '!F75+'[3]DES SD NEGERI '!F75</f>
        <v>266630000</v>
      </c>
      <c r="G75" s="39">
        <f>'[3]SEM 1 SD NEGERI'!G75+'[3]JULI SD NEGERI'!G75+'[3]AGUSTUS SD NEGERI '!G75+'[3]SEPTEMBER SD NEGERI  '!G75+'[3]OKTO SD NEGERI '!G75+'[3]NOP SD NEGERI '!G75+'[3]DES SD NEGERI '!G75</f>
        <v>266630000</v>
      </c>
      <c r="H75" s="39">
        <f>'[3]SEM 1 SD NEGERI'!H75+'[3]JULI SD NEGERI'!H75+'[3]AGUSTUS SD NEGERI '!H75+'[3]SEPTEMBER SD NEGERI  '!H75+'[3]OKTO SD NEGERI '!H75+'[3]NOP SD NEGERI '!H75+'[3]DES SD NEGERI '!H75</f>
        <v>0</v>
      </c>
      <c r="I75" s="39">
        <f>'[3]SEM 1 SD NEGERI'!I75+'[3]JULI SD NEGERI'!I75+'[3]AGUSTUS SD NEGERI '!I75+'[3]SEPTEMBER SD NEGERI  '!I75+'[3]OKTO SD NEGERI '!I75+'[3]NOP SD NEGERI '!I75+'[3]DES SD NEGERI '!I75</f>
        <v>0</v>
      </c>
      <c r="J75" s="39">
        <f>'[3]SEM 1 SD NEGERI'!J75+'[3]JULI SD NEGERI'!J75+'[3]AGUSTUS SD NEGERI '!J75+'[3]SEPTEMBER SD NEGERI  '!J75+'[3]OKTO SD NEGERI '!J75+'[3]NOP SD NEGERI '!J75+'[3]DES SD NEGERI '!J75</f>
        <v>0</v>
      </c>
      <c r="K75" s="39">
        <f>'[3]SEM 1 SD NEGERI'!K75+'[3]JULI SD NEGERI'!K75+'[3]AGUSTUS SD NEGERI '!K75+'[3]SEPTEMBER SD NEGERI  '!K75+'[3]OKTO SD NEGERI '!K75+'[3]NOP SD NEGERI '!K75+'[3]DES SD NEGERI '!K75</f>
        <v>0</v>
      </c>
      <c r="L75" s="39">
        <f t="shared" si="30"/>
        <v>533521861</v>
      </c>
      <c r="M75" s="39">
        <f>'[3]SEM 1 SD NEGERI'!M75+'[3]JULI SD NEGERI'!M75+'[3]AGUSTUS SD NEGERI '!M75+'[3]SEPTEMBER SD NEGERI  '!M75+'[3]OKTO SD NEGERI '!M75+'[3]NOP SD NEGERI '!M75+'[3]DES SD NEGERI '!M75</f>
        <v>0</v>
      </c>
      <c r="N75" s="39">
        <f>'[3]SEM 1 SD NEGERI'!N75+'[3]JULI SD NEGERI'!N75+'[3]AGUSTUS SD NEGERI '!N75+'[3]SEPTEMBER SD NEGERI  '!N75+'[3]OKTO SD NEGERI '!N75+'[3]NOP SD NEGERI '!N75+'[3]DES SD NEGERI '!N75</f>
        <v>417594</v>
      </c>
      <c r="O75" s="39">
        <f>'[3]SEM 1 SD NEGERI'!O75+'[3]JULI SD NEGERI'!O75+'[3]AGUSTUS SD NEGERI '!O75+'[3]SEPTEMBER SD NEGERI  '!O75+'[3]OKTO SD NEGERI '!O75+'[3]NOP SD NEGERI '!O75+'[3]DES SD NEGERI '!O75</f>
        <v>417594</v>
      </c>
      <c r="P75" s="39">
        <f t="shared" si="31"/>
        <v>533260000</v>
      </c>
      <c r="Q75" s="39">
        <f>'[3]SEM 1 SD NEGERI'!Q75+'[3]JULI SD NEGERI'!Q75+'[3]AGUSTUS SD NEGERI '!Q75+'[3]SEPTEMBER SD NEGERI  '!Q75+'[3]OKTO SD NEGERI '!Q75+'[3]NOP SD NEGERI '!Q75+'[3]DES SD NEGERI '!Q75</f>
        <v>0</v>
      </c>
      <c r="R75" s="39">
        <f>'[3]SEM 1 SD NEGERI'!R75+'[3]JULI SD NEGERI'!R75+'[3]AGUSTUS SD NEGERI '!R75+'[3]SEPTEMBER SD NEGERI  '!R75+'[3]OKTO SD NEGERI '!R75+'[3]NOP SD NEGERI '!R75+'[3]DES SD NEGERI '!R75</f>
        <v>451569000</v>
      </c>
      <c r="S75" s="39">
        <f>'[3]SEM 1 SD NEGERI'!S75+'[3]JULI SD NEGERI'!S75+'[3]AGUSTUS SD NEGERI '!S75+'[3]SEPTEMBER SD NEGERI  '!S75+'[3]OKTO SD NEGERI '!S75+'[3]NOP SD NEGERI '!S75+'[3]DES SD NEGERI '!S75</f>
        <v>0</v>
      </c>
      <c r="T75" s="39">
        <f>'[3]SEM 1 SD NEGERI'!T75+'[3]JULI SD NEGERI'!T75+'[3]AGUSTUS SD NEGERI '!T75+'[3]SEPTEMBER SD NEGERI  '!T75+'[3]OKTO SD NEGERI '!T75+'[3]NOP SD NEGERI '!T75+'[3]DES SD NEGERI '!T75</f>
        <v>0</v>
      </c>
      <c r="U75" s="39">
        <f>'[3]SEM 1 SD NEGERI'!U75+'[3]JULI SD NEGERI'!U75+'[3]AGUSTUS SD NEGERI '!U75+'[3]SEPTEMBER SD NEGERI  '!U75+'[3]OKTO SD NEGERI '!U75+'[3]NOP SD NEGERI '!U75+'[3]DES SD NEGERI '!U75</f>
        <v>81691000</v>
      </c>
      <c r="V75" s="39">
        <f>'[3]SEM 1 SD NEGERI'!V75+'[3]JULI SD NEGERI'!V75+'[3]AGUSTUS SD NEGERI '!V75+'[3]SEPTEMBER SD NEGERI  '!V75+'[3]OKTO SD NEGERI '!V75+'[3]NOP SD NEGERI '!V75+'[3]DES SD NEGERI '!V75</f>
        <v>0</v>
      </c>
      <c r="W75" s="39">
        <f>'[3]SEM 1 SD NEGERI'!W75+'[3]JULI SD NEGERI'!W75+'[3]AGUSTUS SD NEGERI '!W75+'[3]SEPTEMBER SD NEGERI  '!W75+'[3]OKTO SD NEGERI '!W75+'[3]NOP SD NEGERI '!W75+'[3]DES SD NEGERI '!W75</f>
        <v>0</v>
      </c>
      <c r="X75" s="39">
        <f t="shared" si="32"/>
        <v>533260000</v>
      </c>
      <c r="Y75" s="39">
        <f>'[3]SEM 1 SD NEGERI'!Y75+'[3]JULI SD NEGERI'!Y75+'[3]AGUSTUS SD NEGERI '!Y75+'[3]SEPTEMBER SD NEGERI  '!Y75+'[3]OKTO SD NEGERI '!Y75+'[3]NOP SD NEGERI '!Y75+'[3]DES SD NEGERI '!Y75</f>
        <v>28137663</v>
      </c>
      <c r="Z75" s="39">
        <f>'[3]SEM 1 SD NEGERI'!Z75+'[3]JULI SD NEGERI'!Z75+'[3]AGUSTUS SD NEGERI '!Z75+'[3]SEPTEMBER SD NEGERI  '!Z75+'[3]OKTO SD NEGERI '!Z75+'[3]NOP SD NEGERI '!Z75+'[3]DES SD NEGERI '!Z75</f>
        <v>28137663</v>
      </c>
      <c r="AA75" s="39">
        <f>'[3]SEM 1 SD NEGERI'!AA75+'[3]JULI SD NEGERI'!AA75+'[3]AGUSTUS SD NEGERI '!AA75+'[3]SEPTEMBER SD NEGERI  '!AA75+'[3]OKTO SD NEGERI '!AA75+'[3]NOP SD NEGERI '!AA75+'[3]DES SD NEGERI '!AA75</f>
        <v>0</v>
      </c>
      <c r="AB75" s="39">
        <f>'[3]SEM 1 SD NEGERI'!AB75+'[3]JULI SD NEGERI'!AB75+'[3]AGUSTUS SD NEGERI '!AB75+'[3]SEPTEMBER SD NEGERI  '!AB75+'[3]OKTO SD NEGERI '!AB75+'[3]NOP SD NEGERI '!AB75+'[3]DES SD NEGERI '!AB75</f>
        <v>43114000</v>
      </c>
      <c r="AC75" s="39">
        <f>'[3]SEM 1 SD NEGERI'!AC75+'[3]JULI SD NEGERI'!AC75+'[3]AGUSTUS SD NEGERI '!AC75+'[3]SEPTEMBER SD NEGERI  '!AC75+'[3]OKTO SD NEGERI '!AC75+'[3]NOP SD NEGERI '!AC75+'[3]DES SD NEGERI '!AC75</f>
        <v>0</v>
      </c>
      <c r="AD75" s="39">
        <f>'[3]SEM 1 SD NEGERI'!AD75+'[3]JULI SD NEGERI'!AD75+'[3]AGUSTUS SD NEGERI '!AD75+'[3]SEPTEMBER SD NEGERI  '!AD75+'[3]OKTO SD NEGERI '!AD75+'[3]NOP SD NEGERI '!AD75+'[3]DES SD NEGERI '!AD75</f>
        <v>0</v>
      </c>
      <c r="AE75" s="39">
        <f>'[3]SEM 1 SD NEGERI'!AE75+'[3]JULI SD NEGERI'!AE75+'[3]AGUSTUS SD NEGERI '!AE75+'[3]SEPTEMBER SD NEGERI  '!AE75+'[3]OKTO SD NEGERI '!AE75+'[3]NOP SD NEGERI '!AE75+'[3]DES SD NEGERI '!AE75</f>
        <v>7312000</v>
      </c>
      <c r="AF75" s="39">
        <f t="shared" si="33"/>
        <v>50426000</v>
      </c>
      <c r="AG75" s="39">
        <f>'[3]SEM 1 SD NEGERI'!AG75+'[3]JULI SD NEGERI'!AG75+'[3]AGUSTUS SD NEGERI '!AG75+'[3]SEPTEMBER SD NEGERI  '!AG75+'[3]OKTO SD NEGERI '!AG75+'[3]NOP SD NEGERI '!AG75+'[3]DES SD NEGERI '!AG75</f>
        <v>31265000</v>
      </c>
      <c r="AH75" s="39">
        <f>'[3]SEM 1 SD NEGERI'!AH75+'[3]JULI SD NEGERI'!AH75+'[3]AGUSTUS SD NEGERI '!AH75+'[3]SEPTEMBER SD NEGERI  '!AH75+'[3]OKTO SD NEGERI '!AH75+'[3]NOP SD NEGERI '!AH75+'[3]DES SD NEGERI '!AH75</f>
        <v>0</v>
      </c>
      <c r="AI75" s="39">
        <f>'[3]SEM 1 SD NEGERI'!AI75+'[3]JULI SD NEGERI'!AI75+'[3]AGUSTUS SD NEGERI '!AI75+'[3]SEPTEMBER SD NEGERI  '!AI75+'[3]OKTO SD NEGERI '!AI75+'[3]NOP SD NEGERI '!AI75+'[3]DES SD NEGERI '!AI75</f>
        <v>0</v>
      </c>
      <c r="AJ75" s="39">
        <f t="shared" si="34"/>
        <v>31265000</v>
      </c>
      <c r="AK75" s="39">
        <f>'[3]SEM 1 SD NEGERI'!AK75+'[3]JULI SD NEGERI'!AK75+'[3]AGUSTUS SD NEGERI '!AK75+'[3]SEPTEMBER SD NEGERI  '!AK75+'[3]OKTO SD NEGERI '!AK75+'[3]NOP SD NEGERI '!AK75+'[3]DES SD NEGERI '!AK75</f>
        <v>169534900</v>
      </c>
      <c r="AL75" s="39">
        <f>'[3]SEM 1 SD NEGERI'!AL75+'[3]JULI SD NEGERI'!AL75+'[3]AGUSTUS SD NEGERI '!AL75+'[3]SEPTEMBER SD NEGERI  '!AL75+'[3]OKTO SD NEGERI '!AL75+'[3]NOP SD NEGERI '!AL75+'[3]DES SD NEGERI '!AL75</f>
        <v>175691600</v>
      </c>
      <c r="AM75" s="39">
        <f>'[3]SEM 1 SD NEGERI'!AM75+'[3]JULI SD NEGERI'!AM75+'[3]AGUSTUS SD NEGERI '!AM75+'[3]SEPTEMBER SD NEGERI  '!AM75+'[3]OKTO SD NEGERI '!AM75+'[3]NOP SD NEGERI '!AM75+'[3]DES SD NEGERI '!AM75</f>
        <v>15576000</v>
      </c>
      <c r="AN75" s="39">
        <f>'[3]SEM 1 SD NEGERI'!AN75+'[3]JULI SD NEGERI'!AN75+'[3]AGUSTUS SD NEGERI '!AN75+'[3]SEPTEMBER SD NEGERI  '!AN75+'[3]OKTO SD NEGERI '!AN75+'[3]NOP SD NEGERI '!AN75+'[3]DES SD NEGERI '!AN75</f>
        <v>90766500</v>
      </c>
      <c r="AO75" s="39">
        <f>'[3]SEM 1 SD NEGERI'!AO75+'[3]JULI SD NEGERI'!AO75+'[3]AGUSTUS SD NEGERI '!AO75+'[3]SEPTEMBER SD NEGERI  '!AO75+'[3]OKTO SD NEGERI '!AO75+'[3]NOP SD NEGERI '!AO75+'[3]DES SD NEGERI '!AO75</f>
        <v>0</v>
      </c>
      <c r="AP75" s="39">
        <f t="shared" si="35"/>
        <v>451569000</v>
      </c>
      <c r="AQ75" s="39">
        <f>'[3]DES SD NEGERI '!AQ75</f>
        <v>261861</v>
      </c>
      <c r="AR75" s="39">
        <f>'[3]DES SD NEGERI '!AR75</f>
        <v>0</v>
      </c>
      <c r="AS75" s="39">
        <f>'[3]DES SD NEGERI '!AS75</f>
        <v>0</v>
      </c>
      <c r="AT75" s="39">
        <f>'[3]DES SD NEGERI '!AT75</f>
        <v>261861</v>
      </c>
      <c r="AV75" s="5">
        <f t="shared" si="36"/>
        <v>261861</v>
      </c>
      <c r="AW75" s="5">
        <f t="shared" si="37"/>
        <v>0</v>
      </c>
      <c r="AX75" s="5">
        <f t="shared" si="27"/>
        <v>0</v>
      </c>
      <c r="AY75" s="5">
        <f t="shared" si="28"/>
        <v>0</v>
      </c>
      <c r="AZ75" s="5">
        <f t="shared" si="38"/>
        <v>0</v>
      </c>
      <c r="BA75" s="5">
        <f t="shared" si="39"/>
        <v>0</v>
      </c>
      <c r="BB75" s="58">
        <v>65528000</v>
      </c>
      <c r="BC75" s="58">
        <v>7312000</v>
      </c>
      <c r="BD75" s="5">
        <f t="shared" si="29"/>
        <v>-8851000</v>
      </c>
      <c r="BF75" s="5">
        <f t="shared" si="40"/>
        <v>74379000</v>
      </c>
      <c r="BG75" s="8">
        <f t="shared" si="41"/>
        <v>0</v>
      </c>
      <c r="BH75" s="5">
        <f t="shared" si="42"/>
        <v>0</v>
      </c>
      <c r="BJ75" s="5">
        <f t="shared" si="43"/>
        <v>0</v>
      </c>
      <c r="BL75" s="5">
        <f t="shared" si="44"/>
        <v>0</v>
      </c>
      <c r="BN75" s="4">
        <f>'[3]SEM 1 SD NEGERI'!AB75</f>
        <v>31200000</v>
      </c>
      <c r="BO75" s="4">
        <f>'[3]SEM 1 SD NEGERI'!AG75</f>
        <v>4500000</v>
      </c>
      <c r="BP75" s="4"/>
      <c r="BQ75" s="4">
        <f>'[3]SEM 1 SD NEGERI'!AE75</f>
        <v>0</v>
      </c>
      <c r="BR75" s="4"/>
      <c r="BS75" s="4">
        <f t="shared" si="45"/>
        <v>35700000</v>
      </c>
      <c r="BU75" s="74">
        <v>11914000</v>
      </c>
      <c r="BV75" s="75">
        <v>26765000</v>
      </c>
      <c r="BW75" s="75"/>
      <c r="BX75" s="75">
        <v>7312000</v>
      </c>
      <c r="BY75" s="38"/>
      <c r="BZ75" s="60">
        <f t="shared" si="46"/>
        <v>45991000</v>
      </c>
      <c r="CB75" s="5">
        <f t="shared" si="47"/>
        <v>11914000</v>
      </c>
      <c r="CC75" s="5">
        <f t="shared" si="48"/>
        <v>26765000</v>
      </c>
      <c r="CE75" s="5">
        <f t="shared" si="49"/>
        <v>7312000</v>
      </c>
      <c r="CG75" s="2">
        <f t="shared" si="50"/>
        <v>45991000</v>
      </c>
      <c r="CH75" s="2">
        <f t="shared" si="51"/>
        <v>0</v>
      </c>
      <c r="CJ75" s="2">
        <f t="shared" si="52"/>
        <v>81691000</v>
      </c>
      <c r="CK75" s="2">
        <f t="shared" si="53"/>
        <v>0</v>
      </c>
    </row>
    <row r="76" spans="1:89" ht="25.15" customHeight="1" x14ac:dyDescent="0.25">
      <c r="A76" s="56">
        <v>69</v>
      </c>
      <c r="B76" s="57" t="s">
        <v>135</v>
      </c>
      <c r="C76" s="40">
        <v>196371</v>
      </c>
      <c r="D76" s="40"/>
      <c r="E76" s="40">
        <v>0</v>
      </c>
      <c r="F76" s="39">
        <f>'[3]SEM 1 SD NEGERI'!F76+'[3]JULI SD NEGERI'!F76+'[3]AGUSTUS SD NEGERI '!F76+'[3]SEPTEMBER SD NEGERI  '!F76+'[3]OKTO SD NEGERI '!F76+'[3]NOP SD NEGERI '!F76+'[3]DES SD NEGERI '!F76</f>
        <v>223405000</v>
      </c>
      <c r="G76" s="39">
        <f>'[3]SEM 1 SD NEGERI'!G76+'[3]JULI SD NEGERI'!G76+'[3]AGUSTUS SD NEGERI '!G76+'[3]SEPTEMBER SD NEGERI  '!G76+'[3]OKTO SD NEGERI '!G76+'[3]NOP SD NEGERI '!G76+'[3]DES SD NEGERI '!G76</f>
        <v>223405000</v>
      </c>
      <c r="H76" s="39">
        <f>'[3]SEM 1 SD NEGERI'!H76+'[3]JULI SD NEGERI'!H76+'[3]AGUSTUS SD NEGERI '!H76+'[3]SEPTEMBER SD NEGERI  '!H76+'[3]OKTO SD NEGERI '!H76+'[3]NOP SD NEGERI '!H76+'[3]DES SD NEGERI '!H76</f>
        <v>0</v>
      </c>
      <c r="I76" s="39">
        <f>'[3]SEM 1 SD NEGERI'!I76+'[3]JULI SD NEGERI'!I76+'[3]AGUSTUS SD NEGERI '!I76+'[3]SEPTEMBER SD NEGERI  '!I76+'[3]OKTO SD NEGERI '!I76+'[3]NOP SD NEGERI '!I76+'[3]DES SD NEGERI '!I76</f>
        <v>0</v>
      </c>
      <c r="J76" s="39">
        <f>'[3]SEM 1 SD NEGERI'!J76+'[3]JULI SD NEGERI'!J76+'[3]AGUSTUS SD NEGERI '!J76+'[3]SEPTEMBER SD NEGERI  '!J76+'[3]OKTO SD NEGERI '!J76+'[3]NOP SD NEGERI '!J76+'[3]DES SD NEGERI '!J76</f>
        <v>0</v>
      </c>
      <c r="K76" s="39">
        <f>'[3]SEM 1 SD NEGERI'!K76+'[3]JULI SD NEGERI'!K76+'[3]AGUSTUS SD NEGERI '!K76+'[3]SEPTEMBER SD NEGERI  '!K76+'[3]OKTO SD NEGERI '!K76+'[3]NOP SD NEGERI '!K76+'[3]DES SD NEGERI '!K76</f>
        <v>0</v>
      </c>
      <c r="L76" s="39">
        <f t="shared" si="30"/>
        <v>447006371</v>
      </c>
      <c r="M76" s="39">
        <f>'[3]SEM 1 SD NEGERI'!M76+'[3]JULI SD NEGERI'!M76+'[3]AGUSTUS SD NEGERI '!M76+'[3]SEPTEMBER SD NEGERI  '!M76+'[3]OKTO SD NEGERI '!M76+'[3]NOP SD NEGERI '!M76+'[3]DES SD NEGERI '!M76</f>
        <v>0</v>
      </c>
      <c r="N76" s="39">
        <f>'[3]SEM 1 SD NEGERI'!N76+'[3]JULI SD NEGERI'!N76+'[3]AGUSTUS SD NEGERI '!N76+'[3]SEPTEMBER SD NEGERI  '!N76+'[3]OKTO SD NEGERI '!N76+'[3]NOP SD NEGERI '!N76+'[3]DES SD NEGERI '!N76</f>
        <v>138853</v>
      </c>
      <c r="O76" s="39">
        <f>'[3]SEM 1 SD NEGERI'!O76+'[3]JULI SD NEGERI'!O76+'[3]AGUSTUS SD NEGERI '!O76+'[3]SEPTEMBER SD NEGERI  '!O76+'[3]OKTO SD NEGERI '!O76+'[3]NOP SD NEGERI '!O76+'[3]DES SD NEGERI '!O76</f>
        <v>138853</v>
      </c>
      <c r="P76" s="39">
        <f t="shared" si="31"/>
        <v>446810000</v>
      </c>
      <c r="Q76" s="39">
        <f>'[3]SEM 1 SD NEGERI'!Q76+'[3]JULI SD NEGERI'!Q76+'[3]AGUSTUS SD NEGERI '!Q76+'[3]SEPTEMBER SD NEGERI  '!Q76+'[3]OKTO SD NEGERI '!Q76+'[3]NOP SD NEGERI '!Q76+'[3]DES SD NEGERI '!Q76</f>
        <v>0</v>
      </c>
      <c r="R76" s="39">
        <f>'[3]SEM 1 SD NEGERI'!R76+'[3]JULI SD NEGERI'!R76+'[3]AGUSTUS SD NEGERI '!R76+'[3]SEPTEMBER SD NEGERI  '!R76+'[3]OKTO SD NEGERI '!R76+'[3]NOP SD NEGERI '!R76+'[3]DES SD NEGERI '!R76</f>
        <v>349660000</v>
      </c>
      <c r="S76" s="39">
        <f>'[3]SEM 1 SD NEGERI'!S76+'[3]JULI SD NEGERI'!S76+'[3]AGUSTUS SD NEGERI '!S76+'[3]SEPTEMBER SD NEGERI  '!S76+'[3]OKTO SD NEGERI '!S76+'[3]NOP SD NEGERI '!S76+'[3]DES SD NEGERI '!S76</f>
        <v>0</v>
      </c>
      <c r="T76" s="39">
        <f>'[3]SEM 1 SD NEGERI'!T76+'[3]JULI SD NEGERI'!T76+'[3]AGUSTUS SD NEGERI '!T76+'[3]SEPTEMBER SD NEGERI  '!T76+'[3]OKTO SD NEGERI '!T76+'[3]NOP SD NEGERI '!T76+'[3]DES SD NEGERI '!T76</f>
        <v>0</v>
      </c>
      <c r="U76" s="39">
        <f>'[3]SEM 1 SD NEGERI'!U76+'[3]JULI SD NEGERI'!U76+'[3]AGUSTUS SD NEGERI '!U76+'[3]SEPTEMBER SD NEGERI  '!U76+'[3]OKTO SD NEGERI '!U76+'[3]NOP SD NEGERI '!U76+'[3]DES SD NEGERI '!U76</f>
        <v>97150000</v>
      </c>
      <c r="V76" s="39">
        <f>'[3]SEM 1 SD NEGERI'!V76+'[3]JULI SD NEGERI'!V76+'[3]AGUSTUS SD NEGERI '!V76+'[3]SEPTEMBER SD NEGERI  '!V76+'[3]OKTO SD NEGERI '!V76+'[3]NOP SD NEGERI '!V76+'[3]DES SD NEGERI '!V76</f>
        <v>0</v>
      </c>
      <c r="W76" s="39">
        <f>'[3]SEM 1 SD NEGERI'!W76+'[3]JULI SD NEGERI'!W76+'[3]AGUSTUS SD NEGERI '!W76+'[3]SEPTEMBER SD NEGERI  '!W76+'[3]OKTO SD NEGERI '!W76+'[3]NOP SD NEGERI '!W76+'[3]DES SD NEGERI '!W76</f>
        <v>0</v>
      </c>
      <c r="X76" s="39">
        <f t="shared" si="32"/>
        <v>446810000</v>
      </c>
      <c r="Y76" s="39">
        <f>'[3]SEM 1 SD NEGERI'!Y76+'[3]JULI SD NEGERI'!Y76+'[3]AGUSTUS SD NEGERI '!Y76+'[3]SEPTEMBER SD NEGERI  '!Y76+'[3]OKTO SD NEGERI '!Y76+'[3]NOP SD NEGERI '!Y76+'[3]DES SD NEGERI '!Y76</f>
        <v>21760299</v>
      </c>
      <c r="Z76" s="39">
        <f>'[3]SEM 1 SD NEGERI'!Z76+'[3]JULI SD NEGERI'!Z76+'[3]AGUSTUS SD NEGERI '!Z76+'[3]SEPTEMBER SD NEGERI  '!Z76+'[3]OKTO SD NEGERI '!Z76+'[3]NOP SD NEGERI '!Z76+'[3]DES SD NEGERI '!Z76</f>
        <v>21760299</v>
      </c>
      <c r="AA76" s="39">
        <f>'[3]SEM 1 SD NEGERI'!AA76+'[3]JULI SD NEGERI'!AA76+'[3]AGUSTUS SD NEGERI '!AA76+'[3]SEPTEMBER SD NEGERI  '!AA76+'[3]OKTO SD NEGERI '!AA76+'[3]NOP SD NEGERI '!AA76+'[3]DES SD NEGERI '!AA76</f>
        <v>0</v>
      </c>
      <c r="AB76" s="39">
        <f>'[3]SEM 1 SD NEGERI'!AB76+'[3]JULI SD NEGERI'!AB76+'[3]AGUSTUS SD NEGERI '!AB76+'[3]SEPTEMBER SD NEGERI  '!AB76+'[3]OKTO SD NEGERI '!AB76+'[3]NOP SD NEGERI '!AB76+'[3]DES SD NEGERI '!AB76</f>
        <v>4440000</v>
      </c>
      <c r="AC76" s="39">
        <f>'[3]SEM 1 SD NEGERI'!AC76+'[3]JULI SD NEGERI'!AC76+'[3]AGUSTUS SD NEGERI '!AC76+'[3]SEPTEMBER SD NEGERI  '!AC76+'[3]OKTO SD NEGERI '!AC76+'[3]NOP SD NEGERI '!AC76+'[3]DES SD NEGERI '!AC76</f>
        <v>0</v>
      </c>
      <c r="AD76" s="39">
        <f>'[3]SEM 1 SD NEGERI'!AD76+'[3]JULI SD NEGERI'!AD76+'[3]AGUSTUS SD NEGERI '!AD76+'[3]SEPTEMBER SD NEGERI  '!AD76+'[3]OKTO SD NEGERI '!AD76+'[3]NOP SD NEGERI '!AD76+'[3]DES SD NEGERI '!AD76</f>
        <v>0</v>
      </c>
      <c r="AE76" s="39">
        <f>'[3]SEM 1 SD NEGERI'!AE76+'[3]JULI SD NEGERI'!AE76+'[3]AGUSTUS SD NEGERI '!AE76+'[3]SEPTEMBER SD NEGERI  '!AE76+'[3]OKTO SD NEGERI '!AE76+'[3]NOP SD NEGERI '!AE76+'[3]DES SD NEGERI '!AE76</f>
        <v>84660000</v>
      </c>
      <c r="AF76" s="39">
        <f t="shared" si="33"/>
        <v>89100000</v>
      </c>
      <c r="AG76" s="39">
        <f>'[3]SEM 1 SD NEGERI'!AG76+'[3]JULI SD NEGERI'!AG76+'[3]AGUSTUS SD NEGERI '!AG76+'[3]SEPTEMBER SD NEGERI  '!AG76+'[3]OKTO SD NEGERI '!AG76+'[3]NOP SD NEGERI '!AG76+'[3]DES SD NEGERI '!AG76</f>
        <v>8050000</v>
      </c>
      <c r="AH76" s="39">
        <f>'[3]SEM 1 SD NEGERI'!AH76+'[3]JULI SD NEGERI'!AH76+'[3]AGUSTUS SD NEGERI '!AH76+'[3]SEPTEMBER SD NEGERI  '!AH76+'[3]OKTO SD NEGERI '!AH76+'[3]NOP SD NEGERI '!AH76+'[3]DES SD NEGERI '!AH76</f>
        <v>0</v>
      </c>
      <c r="AI76" s="39">
        <f>'[3]SEM 1 SD NEGERI'!AI76+'[3]JULI SD NEGERI'!AI76+'[3]AGUSTUS SD NEGERI '!AI76+'[3]SEPTEMBER SD NEGERI  '!AI76+'[3]OKTO SD NEGERI '!AI76+'[3]NOP SD NEGERI '!AI76+'[3]DES SD NEGERI '!AI76</f>
        <v>0</v>
      </c>
      <c r="AJ76" s="39">
        <f t="shared" si="34"/>
        <v>8050000</v>
      </c>
      <c r="AK76" s="39">
        <f>'[3]SEM 1 SD NEGERI'!AK76+'[3]JULI SD NEGERI'!AK76+'[3]AGUSTUS SD NEGERI '!AK76+'[3]SEPTEMBER SD NEGERI  '!AK76+'[3]OKTO SD NEGERI '!AK76+'[3]NOP SD NEGERI '!AK76+'[3]DES SD NEGERI '!AK76</f>
        <v>205719436</v>
      </c>
      <c r="AL76" s="39">
        <f>'[3]SEM 1 SD NEGERI'!AL76+'[3]JULI SD NEGERI'!AL76+'[3]AGUSTUS SD NEGERI '!AL76+'[3]SEPTEMBER SD NEGERI  '!AL76+'[3]OKTO SD NEGERI '!AL76+'[3]NOP SD NEGERI '!AL76+'[3]DES SD NEGERI '!AL76</f>
        <v>141480564</v>
      </c>
      <c r="AM76" s="39">
        <f>'[3]SEM 1 SD NEGERI'!AM76+'[3]JULI SD NEGERI'!AM76+'[3]AGUSTUS SD NEGERI '!AM76+'[3]SEPTEMBER SD NEGERI  '!AM76+'[3]OKTO SD NEGERI '!AM76+'[3]NOP SD NEGERI '!AM76+'[3]DES SD NEGERI '!AM76</f>
        <v>2200000</v>
      </c>
      <c r="AN76" s="39">
        <f>'[3]SEM 1 SD NEGERI'!AN76+'[3]JULI SD NEGERI'!AN76+'[3]AGUSTUS SD NEGERI '!AN76+'[3]SEPTEMBER SD NEGERI  '!AN76+'[3]OKTO SD NEGERI '!AN76+'[3]NOP SD NEGERI '!AN76+'[3]DES SD NEGERI '!AN76</f>
        <v>260000</v>
      </c>
      <c r="AO76" s="39">
        <f>'[3]SEM 1 SD NEGERI'!AO76+'[3]JULI SD NEGERI'!AO76+'[3]AGUSTUS SD NEGERI '!AO76+'[3]SEPTEMBER SD NEGERI  '!AO76+'[3]OKTO SD NEGERI '!AO76+'[3]NOP SD NEGERI '!AO76+'[3]DES SD NEGERI '!AO76</f>
        <v>0</v>
      </c>
      <c r="AP76" s="39">
        <f t="shared" si="35"/>
        <v>349660000</v>
      </c>
      <c r="AQ76" s="39">
        <f>'[3]DES SD NEGERI '!AQ76</f>
        <v>196371</v>
      </c>
      <c r="AR76" s="39">
        <f>'[3]DES SD NEGERI '!AR76</f>
        <v>0</v>
      </c>
      <c r="AS76" s="39">
        <f>'[3]DES SD NEGERI '!AS76</f>
        <v>0</v>
      </c>
      <c r="AT76" s="39">
        <f>'[3]DES SD NEGERI '!AT76</f>
        <v>196371</v>
      </c>
      <c r="AV76" s="5">
        <f t="shared" si="36"/>
        <v>196371</v>
      </c>
      <c r="AW76" s="5">
        <f t="shared" si="37"/>
        <v>0</v>
      </c>
      <c r="AX76" s="5">
        <f t="shared" si="27"/>
        <v>0</v>
      </c>
      <c r="AY76" s="5">
        <f t="shared" si="28"/>
        <v>0</v>
      </c>
      <c r="AZ76" s="5">
        <f t="shared" si="38"/>
        <v>0</v>
      </c>
      <c r="BA76" s="5">
        <f t="shared" si="39"/>
        <v>0</v>
      </c>
      <c r="BB76">
        <v>12490000</v>
      </c>
      <c r="BC76">
        <v>84660000</v>
      </c>
      <c r="BD76" s="5">
        <f t="shared" si="29"/>
        <v>0</v>
      </c>
      <c r="BF76" s="5">
        <f t="shared" si="40"/>
        <v>12490000</v>
      </c>
      <c r="BG76" s="8">
        <f t="shared" si="41"/>
        <v>0</v>
      </c>
      <c r="BH76" s="5">
        <f t="shared" si="42"/>
        <v>0</v>
      </c>
      <c r="BJ76" s="5">
        <f t="shared" si="43"/>
        <v>0</v>
      </c>
      <c r="BL76" s="5">
        <f t="shared" si="44"/>
        <v>0</v>
      </c>
      <c r="BN76" s="4">
        <f>'[3]SEM 1 SD NEGERI'!AB76</f>
        <v>4440000</v>
      </c>
      <c r="BO76" s="4">
        <f>'[3]SEM 1 SD NEGERI'!AG76</f>
        <v>8050000</v>
      </c>
      <c r="BP76" s="4"/>
      <c r="BQ76" s="4">
        <f>'[3]SEM 1 SD NEGERI'!AE76</f>
        <v>0</v>
      </c>
      <c r="BR76" s="4"/>
      <c r="BS76" s="4">
        <f t="shared" si="45"/>
        <v>12490000</v>
      </c>
      <c r="BU76" s="59"/>
      <c r="BV76" s="59"/>
      <c r="BW76" s="59"/>
      <c r="BX76" s="59">
        <v>84660000</v>
      </c>
      <c r="BY76" s="59"/>
      <c r="BZ76" s="60">
        <f t="shared" si="46"/>
        <v>84660000</v>
      </c>
      <c r="CB76" s="5">
        <f t="shared" si="47"/>
        <v>0</v>
      </c>
      <c r="CC76" s="5">
        <f t="shared" si="48"/>
        <v>0</v>
      </c>
      <c r="CE76" s="5">
        <f t="shared" si="49"/>
        <v>84660000</v>
      </c>
      <c r="CG76" s="2">
        <f t="shared" si="50"/>
        <v>84660000</v>
      </c>
      <c r="CH76" s="2">
        <f t="shared" si="51"/>
        <v>0</v>
      </c>
      <c r="CJ76" s="2">
        <f t="shared" si="52"/>
        <v>97150000</v>
      </c>
      <c r="CK76" s="2">
        <f t="shared" si="53"/>
        <v>0</v>
      </c>
    </row>
    <row r="77" spans="1:89" ht="25.15" customHeight="1" x14ac:dyDescent="0.25">
      <c r="A77" s="56">
        <v>70</v>
      </c>
      <c r="B77" s="57" t="s">
        <v>136</v>
      </c>
      <c r="C77" s="40">
        <v>523</v>
      </c>
      <c r="D77" s="40"/>
      <c r="E77" s="40">
        <v>0</v>
      </c>
      <c r="F77" s="39">
        <f>'[3]SEM 1 SD NEGERI'!F77+'[3]JULI SD NEGERI'!F77+'[3]AGUSTUS SD NEGERI '!F77+'[3]SEPTEMBER SD NEGERI  '!F77+'[3]OKTO SD NEGERI '!F77+'[3]NOP SD NEGERI '!F77+'[3]DES SD NEGERI '!F77</f>
        <v>126945000</v>
      </c>
      <c r="G77" s="39">
        <f>'[3]SEM 1 SD NEGERI'!G77+'[3]JULI SD NEGERI'!G77+'[3]AGUSTUS SD NEGERI '!G77+'[3]SEPTEMBER SD NEGERI  '!G77+'[3]OKTO SD NEGERI '!G77+'[3]NOP SD NEGERI '!G77+'[3]DES SD NEGERI '!G77</f>
        <v>126945000</v>
      </c>
      <c r="H77" s="39">
        <f>'[3]SEM 1 SD NEGERI'!H77+'[3]JULI SD NEGERI'!H77+'[3]AGUSTUS SD NEGERI '!H77+'[3]SEPTEMBER SD NEGERI  '!H77+'[3]OKTO SD NEGERI '!H77+'[3]NOP SD NEGERI '!H77+'[3]DES SD NEGERI '!H77</f>
        <v>0</v>
      </c>
      <c r="I77" s="39">
        <f>'[3]SEM 1 SD NEGERI'!I77+'[3]JULI SD NEGERI'!I77+'[3]AGUSTUS SD NEGERI '!I77+'[3]SEPTEMBER SD NEGERI  '!I77+'[3]OKTO SD NEGERI '!I77+'[3]NOP SD NEGERI '!I77+'[3]DES SD NEGERI '!I77</f>
        <v>22500000</v>
      </c>
      <c r="J77" s="39">
        <f>'[3]SEM 1 SD NEGERI'!J77+'[3]JULI SD NEGERI'!J77+'[3]AGUSTUS SD NEGERI '!J77+'[3]SEPTEMBER SD NEGERI  '!J77+'[3]OKTO SD NEGERI '!J77+'[3]NOP SD NEGERI '!J77+'[3]DES SD NEGERI '!J77</f>
        <v>0</v>
      </c>
      <c r="K77" s="39">
        <f>'[3]SEM 1 SD NEGERI'!K77+'[3]JULI SD NEGERI'!K77+'[3]AGUSTUS SD NEGERI '!K77+'[3]SEPTEMBER SD NEGERI  '!K77+'[3]OKTO SD NEGERI '!K77+'[3]NOP SD NEGERI '!K77+'[3]DES SD NEGERI '!K77</f>
        <v>0</v>
      </c>
      <c r="L77" s="39">
        <f t="shared" si="30"/>
        <v>276390523</v>
      </c>
      <c r="M77" s="39">
        <f>'[3]SEM 1 SD NEGERI'!M77+'[3]JULI SD NEGERI'!M77+'[3]AGUSTUS SD NEGERI '!M77+'[3]SEPTEMBER SD NEGERI  '!M77+'[3]OKTO SD NEGERI '!M77+'[3]NOP SD NEGERI '!M77+'[3]DES SD NEGERI '!M77</f>
        <v>0</v>
      </c>
      <c r="N77" s="39">
        <f>'[3]SEM 1 SD NEGERI'!N77+'[3]JULI SD NEGERI'!N77+'[3]AGUSTUS SD NEGERI '!N77+'[3]SEPTEMBER SD NEGERI  '!N77+'[3]OKTO SD NEGERI '!N77+'[3]NOP SD NEGERI '!N77+'[3]DES SD NEGERI '!N77</f>
        <v>86078</v>
      </c>
      <c r="O77" s="39">
        <f>'[3]SEM 1 SD NEGERI'!O77+'[3]JULI SD NEGERI'!O77+'[3]AGUSTUS SD NEGERI '!O77+'[3]SEPTEMBER SD NEGERI  '!O77+'[3]OKTO SD NEGERI '!O77+'[3]NOP SD NEGERI '!O77+'[3]DES SD NEGERI '!O77</f>
        <v>86078</v>
      </c>
      <c r="P77" s="39">
        <f t="shared" si="31"/>
        <v>276390000</v>
      </c>
      <c r="Q77" s="39">
        <f>'[3]SEM 1 SD NEGERI'!Q77+'[3]JULI SD NEGERI'!Q77+'[3]AGUSTUS SD NEGERI '!Q77+'[3]SEPTEMBER SD NEGERI  '!Q77+'[3]OKTO SD NEGERI '!Q77+'[3]NOP SD NEGERI '!Q77+'[3]DES SD NEGERI '!Q77</f>
        <v>0</v>
      </c>
      <c r="R77" s="39">
        <f>'[3]SEM 1 SD NEGERI'!R77+'[3]JULI SD NEGERI'!R77+'[3]AGUSTUS SD NEGERI '!R77+'[3]SEPTEMBER SD NEGERI  '!R77+'[3]OKTO SD NEGERI '!R77+'[3]NOP SD NEGERI '!R77+'[3]DES SD NEGERI '!R77</f>
        <v>219754300</v>
      </c>
      <c r="S77" s="39">
        <f>'[3]SEM 1 SD NEGERI'!S77+'[3]JULI SD NEGERI'!S77+'[3]AGUSTUS SD NEGERI '!S77+'[3]SEPTEMBER SD NEGERI  '!S77+'[3]OKTO SD NEGERI '!S77+'[3]NOP SD NEGERI '!S77+'[3]DES SD NEGERI '!S77</f>
        <v>0</v>
      </c>
      <c r="T77" s="39">
        <f>'[3]SEM 1 SD NEGERI'!T77+'[3]JULI SD NEGERI'!T77+'[3]AGUSTUS SD NEGERI '!T77+'[3]SEPTEMBER SD NEGERI  '!T77+'[3]OKTO SD NEGERI '!T77+'[3]NOP SD NEGERI '!T77+'[3]DES SD NEGERI '!T77</f>
        <v>22500000</v>
      </c>
      <c r="U77" s="39">
        <f>'[3]SEM 1 SD NEGERI'!U77+'[3]JULI SD NEGERI'!U77+'[3]AGUSTUS SD NEGERI '!U77+'[3]SEPTEMBER SD NEGERI  '!U77+'[3]OKTO SD NEGERI '!U77+'[3]NOP SD NEGERI '!U77+'[3]DES SD NEGERI '!U77</f>
        <v>34135700</v>
      </c>
      <c r="V77" s="39">
        <f>'[3]SEM 1 SD NEGERI'!V77+'[3]JULI SD NEGERI'!V77+'[3]AGUSTUS SD NEGERI '!V77+'[3]SEPTEMBER SD NEGERI  '!V77+'[3]OKTO SD NEGERI '!V77+'[3]NOP SD NEGERI '!V77+'[3]DES SD NEGERI '!V77</f>
        <v>0</v>
      </c>
      <c r="W77" s="39">
        <f>'[3]SEM 1 SD NEGERI'!W77+'[3]JULI SD NEGERI'!W77+'[3]AGUSTUS SD NEGERI '!W77+'[3]SEPTEMBER SD NEGERI  '!W77+'[3]OKTO SD NEGERI '!W77+'[3]NOP SD NEGERI '!W77+'[3]DES SD NEGERI '!W77</f>
        <v>0</v>
      </c>
      <c r="X77" s="39">
        <f t="shared" si="32"/>
        <v>276390000</v>
      </c>
      <c r="Y77" s="39">
        <f>'[3]SEM 1 SD NEGERI'!Y77+'[3]JULI SD NEGERI'!Y77+'[3]AGUSTUS SD NEGERI '!Y77+'[3]SEPTEMBER SD NEGERI  '!Y77+'[3]OKTO SD NEGERI '!Y77+'[3]NOP SD NEGERI '!Y77+'[3]DES SD NEGERI '!Y77</f>
        <v>12162077</v>
      </c>
      <c r="Z77" s="39">
        <f>'[3]SEM 1 SD NEGERI'!Z77+'[3]JULI SD NEGERI'!Z77+'[3]AGUSTUS SD NEGERI '!Z77+'[3]SEPTEMBER SD NEGERI  '!Z77+'[3]OKTO SD NEGERI '!Z77+'[3]NOP SD NEGERI '!Z77+'[3]DES SD NEGERI '!Z77</f>
        <v>12162077</v>
      </c>
      <c r="AA77" s="39">
        <f>'[3]SEM 1 SD NEGERI'!AA77+'[3]JULI SD NEGERI'!AA77+'[3]AGUSTUS SD NEGERI '!AA77+'[3]SEPTEMBER SD NEGERI  '!AA77+'[3]OKTO SD NEGERI '!AA77+'[3]NOP SD NEGERI '!AA77+'[3]DES SD NEGERI '!AA77</f>
        <v>0</v>
      </c>
      <c r="AB77" s="39">
        <f>'[3]SEM 1 SD NEGERI'!AB77+'[3]JULI SD NEGERI'!AB77+'[3]AGUSTUS SD NEGERI '!AB77+'[3]SEPTEMBER SD NEGERI  '!AB77+'[3]OKTO SD NEGERI '!AB77+'[3]NOP SD NEGERI '!AB77+'[3]DES SD NEGERI '!AB77</f>
        <v>15565000</v>
      </c>
      <c r="AC77" s="39">
        <f>'[3]SEM 1 SD NEGERI'!AC77+'[3]JULI SD NEGERI'!AC77+'[3]AGUSTUS SD NEGERI '!AC77+'[3]SEPTEMBER SD NEGERI  '!AC77+'[3]OKTO SD NEGERI '!AC77+'[3]NOP SD NEGERI '!AC77+'[3]DES SD NEGERI '!AC77</f>
        <v>0</v>
      </c>
      <c r="AD77" s="39">
        <f>'[3]SEM 1 SD NEGERI'!AD77+'[3]JULI SD NEGERI'!AD77+'[3]AGUSTUS SD NEGERI '!AD77+'[3]SEPTEMBER SD NEGERI  '!AD77+'[3]OKTO SD NEGERI '!AD77+'[3]NOP SD NEGERI '!AD77+'[3]DES SD NEGERI '!AD77</f>
        <v>0</v>
      </c>
      <c r="AE77" s="39">
        <f>'[3]SEM 1 SD NEGERI'!AE77+'[3]JULI SD NEGERI'!AE77+'[3]AGUSTUS SD NEGERI '!AE77+'[3]SEPTEMBER SD NEGERI  '!AE77+'[3]OKTO SD NEGERI '!AE77+'[3]NOP SD NEGERI '!AE77+'[3]DES SD NEGERI '!AE77</f>
        <v>16160000</v>
      </c>
      <c r="AF77" s="39">
        <f t="shared" si="33"/>
        <v>31725000</v>
      </c>
      <c r="AG77" s="39">
        <f>'[3]SEM 1 SD NEGERI'!AG77+'[3]JULI SD NEGERI'!AG77+'[3]AGUSTUS SD NEGERI '!AG77+'[3]SEPTEMBER SD NEGERI  '!AG77+'[3]OKTO SD NEGERI '!AG77+'[3]NOP SD NEGERI '!AG77+'[3]DES SD NEGERI '!AG77</f>
        <v>2410700</v>
      </c>
      <c r="AH77" s="39">
        <f>'[3]SEM 1 SD NEGERI'!AH77+'[3]JULI SD NEGERI'!AH77+'[3]AGUSTUS SD NEGERI '!AH77+'[3]SEPTEMBER SD NEGERI  '!AH77+'[3]OKTO SD NEGERI '!AH77+'[3]NOP SD NEGERI '!AH77+'[3]DES SD NEGERI '!AH77</f>
        <v>0</v>
      </c>
      <c r="AI77" s="39">
        <f>'[3]SEM 1 SD NEGERI'!AI77+'[3]JULI SD NEGERI'!AI77+'[3]AGUSTUS SD NEGERI '!AI77+'[3]SEPTEMBER SD NEGERI  '!AI77+'[3]OKTO SD NEGERI '!AI77+'[3]NOP SD NEGERI '!AI77+'[3]DES SD NEGERI '!AI77</f>
        <v>0</v>
      </c>
      <c r="AJ77" s="39">
        <f t="shared" si="34"/>
        <v>2410700</v>
      </c>
      <c r="AK77" s="39">
        <f>'[3]SEM 1 SD NEGERI'!AK77+'[3]JULI SD NEGERI'!AK77+'[3]AGUSTUS SD NEGERI '!AK77+'[3]SEPTEMBER SD NEGERI  '!AK77+'[3]OKTO SD NEGERI '!AK77+'[3]NOP SD NEGERI '!AK77+'[3]DES SD NEGERI '!AK77</f>
        <v>78994767</v>
      </c>
      <c r="AL77" s="39">
        <f>'[3]SEM 1 SD NEGERI'!AL77+'[3]JULI SD NEGERI'!AL77+'[3]AGUSTUS SD NEGERI '!AL77+'[3]SEPTEMBER SD NEGERI  '!AL77+'[3]OKTO SD NEGERI '!AL77+'[3]NOP SD NEGERI '!AL77+'[3]DES SD NEGERI '!AL77</f>
        <v>138285000</v>
      </c>
      <c r="AM77" s="39">
        <f>'[3]SEM 1 SD NEGERI'!AM77+'[3]JULI SD NEGERI'!AM77+'[3]AGUSTUS SD NEGERI '!AM77+'[3]SEPTEMBER SD NEGERI  '!AM77+'[3]OKTO SD NEGERI '!AM77+'[3]NOP SD NEGERI '!AM77+'[3]DES SD NEGERI '!AM77</f>
        <v>7350000</v>
      </c>
      <c r="AN77" s="39">
        <f>'[3]SEM 1 SD NEGERI'!AN77+'[3]JULI SD NEGERI'!AN77+'[3]AGUSTUS SD NEGERI '!AN77+'[3]SEPTEMBER SD NEGERI  '!AN77+'[3]OKTO SD NEGERI '!AN77+'[3]NOP SD NEGERI '!AN77+'[3]DES SD NEGERI '!AN77</f>
        <v>17624533</v>
      </c>
      <c r="AO77" s="39">
        <f>'[3]SEM 1 SD NEGERI'!AO77+'[3]JULI SD NEGERI'!AO77+'[3]AGUSTUS SD NEGERI '!AO77+'[3]SEPTEMBER SD NEGERI  '!AO77+'[3]OKTO SD NEGERI '!AO77+'[3]NOP SD NEGERI '!AO77+'[3]DES SD NEGERI '!AO77</f>
        <v>0</v>
      </c>
      <c r="AP77" s="39">
        <f t="shared" si="35"/>
        <v>242254300</v>
      </c>
      <c r="AQ77" s="39">
        <f>'[3]DES SD NEGERI '!AQ77</f>
        <v>523</v>
      </c>
      <c r="AR77" s="39">
        <f>'[3]DES SD NEGERI '!AR77</f>
        <v>0</v>
      </c>
      <c r="AS77" s="39">
        <f>'[3]DES SD NEGERI '!AS77</f>
        <v>0</v>
      </c>
      <c r="AT77" s="39">
        <f>'[3]DES SD NEGERI '!AT77</f>
        <v>523</v>
      </c>
      <c r="AV77" s="5">
        <f t="shared" si="36"/>
        <v>523</v>
      </c>
      <c r="AW77" s="5">
        <f t="shared" si="37"/>
        <v>0</v>
      </c>
      <c r="AX77" s="5">
        <f t="shared" si="27"/>
        <v>0</v>
      </c>
      <c r="AY77" s="5">
        <f t="shared" si="28"/>
        <v>0</v>
      </c>
      <c r="AZ77" s="5">
        <f t="shared" si="38"/>
        <v>0</v>
      </c>
      <c r="BA77" s="5">
        <f t="shared" si="39"/>
        <v>0</v>
      </c>
      <c r="BB77">
        <v>17975700</v>
      </c>
      <c r="BC77">
        <v>16160000</v>
      </c>
      <c r="BD77" s="5">
        <f t="shared" si="29"/>
        <v>0</v>
      </c>
      <c r="BF77" s="5">
        <f t="shared" si="40"/>
        <v>17975700</v>
      </c>
      <c r="BG77" s="8">
        <f t="shared" si="41"/>
        <v>0</v>
      </c>
      <c r="BH77" s="5">
        <f t="shared" si="42"/>
        <v>0</v>
      </c>
      <c r="BJ77" s="5">
        <f t="shared" si="43"/>
        <v>0</v>
      </c>
      <c r="BL77" s="5">
        <f t="shared" si="44"/>
        <v>0</v>
      </c>
      <c r="BN77" s="4">
        <f>'[3]SEM 1 SD NEGERI'!AB77</f>
        <v>1665000</v>
      </c>
      <c r="BO77" s="4">
        <f>'[3]SEM 1 SD NEGERI'!AG77</f>
        <v>0</v>
      </c>
      <c r="BP77" s="4"/>
      <c r="BQ77" s="4">
        <f>'[3]SEM 1 SD NEGERI'!AE77</f>
        <v>0</v>
      </c>
      <c r="BR77" s="4"/>
      <c r="BS77" s="4">
        <f t="shared" si="45"/>
        <v>1665000</v>
      </c>
      <c r="BU77" s="74">
        <v>13900000</v>
      </c>
      <c r="BV77" s="75">
        <v>2410700</v>
      </c>
      <c r="BW77" s="75"/>
      <c r="BX77" s="75">
        <v>16160000</v>
      </c>
      <c r="BY77" s="38"/>
      <c r="BZ77" s="60">
        <f t="shared" si="46"/>
        <v>32470700</v>
      </c>
      <c r="CB77" s="5">
        <f t="shared" si="47"/>
        <v>13900000</v>
      </c>
      <c r="CC77" s="5">
        <f t="shared" si="48"/>
        <v>2410700</v>
      </c>
      <c r="CE77" s="5">
        <f t="shared" si="49"/>
        <v>16160000</v>
      </c>
      <c r="CG77" s="2">
        <f t="shared" si="50"/>
        <v>32470700</v>
      </c>
      <c r="CH77" s="2">
        <f t="shared" si="51"/>
        <v>0</v>
      </c>
      <c r="CJ77" s="2">
        <f t="shared" si="52"/>
        <v>34135700</v>
      </c>
      <c r="CK77" s="2">
        <f t="shared" si="53"/>
        <v>0</v>
      </c>
    </row>
    <row r="78" spans="1:89" ht="25.15" customHeight="1" x14ac:dyDescent="0.25">
      <c r="A78" s="56">
        <v>71</v>
      </c>
      <c r="B78" s="57" t="s">
        <v>137</v>
      </c>
      <c r="C78" s="40">
        <v>12599</v>
      </c>
      <c r="D78" s="40"/>
      <c r="E78" s="40">
        <v>0</v>
      </c>
      <c r="F78" s="39">
        <f>'[3]SEM 1 SD NEGERI'!F78+'[3]JULI SD NEGERI'!F78+'[3]AGUSTUS SD NEGERI '!F78+'[3]SEPTEMBER SD NEGERI  '!F78+'[3]OKTO SD NEGERI '!F78+'[3]NOP SD NEGERI '!F78+'[3]DES SD NEGERI '!F78</f>
        <v>15470000</v>
      </c>
      <c r="G78" s="39">
        <f>'[3]SEM 1 SD NEGERI'!G78+'[3]JULI SD NEGERI'!G78+'[3]AGUSTUS SD NEGERI '!G78+'[3]SEPTEMBER SD NEGERI  '!G78+'[3]OKTO SD NEGERI '!G78+'[3]NOP SD NEGERI '!G78+'[3]DES SD NEGERI '!G78</f>
        <v>15470000</v>
      </c>
      <c r="H78" s="39">
        <f>'[3]SEM 1 SD NEGERI'!H78+'[3]JULI SD NEGERI'!H78+'[3]AGUSTUS SD NEGERI '!H78+'[3]SEPTEMBER SD NEGERI  '!H78+'[3]OKTO SD NEGERI '!H78+'[3]NOP SD NEGERI '!H78+'[3]DES SD NEGERI '!H78</f>
        <v>0</v>
      </c>
      <c r="I78" s="39">
        <f>'[3]SEM 1 SD NEGERI'!I78+'[3]JULI SD NEGERI'!I78+'[3]AGUSTUS SD NEGERI '!I78+'[3]SEPTEMBER SD NEGERI  '!I78+'[3]OKTO SD NEGERI '!I78+'[3]NOP SD NEGERI '!I78+'[3]DES SD NEGERI '!I78</f>
        <v>0</v>
      </c>
      <c r="J78" s="39">
        <f>'[3]SEM 1 SD NEGERI'!J78+'[3]JULI SD NEGERI'!J78+'[3]AGUSTUS SD NEGERI '!J78+'[3]SEPTEMBER SD NEGERI  '!J78+'[3]OKTO SD NEGERI '!J78+'[3]NOP SD NEGERI '!J78+'[3]DES SD NEGERI '!J78</f>
        <v>0</v>
      </c>
      <c r="K78" s="39">
        <f>'[3]SEM 1 SD NEGERI'!K78+'[3]JULI SD NEGERI'!K78+'[3]AGUSTUS SD NEGERI '!K78+'[3]SEPTEMBER SD NEGERI  '!K78+'[3]OKTO SD NEGERI '!K78+'[3]NOP SD NEGERI '!K78+'[3]DES SD NEGERI '!K78</f>
        <v>0</v>
      </c>
      <c r="L78" s="39">
        <f t="shared" si="30"/>
        <v>30952599</v>
      </c>
      <c r="M78" s="39">
        <f>'[3]SEM 1 SD NEGERI'!M78+'[3]JULI SD NEGERI'!M78+'[3]AGUSTUS SD NEGERI '!M78+'[3]SEPTEMBER SD NEGERI  '!M78+'[3]OKTO SD NEGERI '!M78+'[3]NOP SD NEGERI '!M78+'[3]DES SD NEGERI '!M78</f>
        <v>0</v>
      </c>
      <c r="N78" s="39">
        <f>'[3]SEM 1 SD NEGERI'!N78+'[3]JULI SD NEGERI'!N78+'[3]AGUSTUS SD NEGERI '!N78+'[3]SEPTEMBER SD NEGERI  '!N78+'[3]OKTO SD NEGERI '!N78+'[3]NOP SD NEGERI '!N78+'[3]DES SD NEGERI '!N78</f>
        <v>8179</v>
      </c>
      <c r="O78" s="39">
        <f>'[3]SEM 1 SD NEGERI'!O78+'[3]JULI SD NEGERI'!O78+'[3]AGUSTUS SD NEGERI '!O78+'[3]SEPTEMBER SD NEGERI  '!O78+'[3]OKTO SD NEGERI '!O78+'[3]NOP SD NEGERI '!O78+'[3]DES SD NEGERI '!O78</f>
        <v>8179</v>
      </c>
      <c r="P78" s="39">
        <f t="shared" si="31"/>
        <v>30940000</v>
      </c>
      <c r="Q78" s="39">
        <f>'[3]SEM 1 SD NEGERI'!Q78+'[3]JULI SD NEGERI'!Q78+'[3]AGUSTUS SD NEGERI '!Q78+'[3]SEPTEMBER SD NEGERI  '!Q78+'[3]OKTO SD NEGERI '!Q78+'[3]NOP SD NEGERI '!Q78+'[3]DES SD NEGERI '!Q78</f>
        <v>0</v>
      </c>
      <c r="R78" s="39">
        <f>'[3]SEM 1 SD NEGERI'!R78+'[3]JULI SD NEGERI'!R78+'[3]AGUSTUS SD NEGERI '!R78+'[3]SEPTEMBER SD NEGERI  '!R78+'[3]OKTO SD NEGERI '!R78+'[3]NOP SD NEGERI '!R78+'[3]DES SD NEGERI '!R78</f>
        <v>29996000</v>
      </c>
      <c r="S78" s="39">
        <f>'[3]SEM 1 SD NEGERI'!S78+'[3]JULI SD NEGERI'!S78+'[3]AGUSTUS SD NEGERI '!S78+'[3]SEPTEMBER SD NEGERI  '!S78+'[3]OKTO SD NEGERI '!S78+'[3]NOP SD NEGERI '!S78+'[3]DES SD NEGERI '!S78</f>
        <v>0</v>
      </c>
      <c r="T78" s="39">
        <f>'[3]SEM 1 SD NEGERI'!T78+'[3]JULI SD NEGERI'!T78+'[3]AGUSTUS SD NEGERI '!T78+'[3]SEPTEMBER SD NEGERI  '!T78+'[3]OKTO SD NEGERI '!T78+'[3]NOP SD NEGERI '!T78+'[3]DES SD NEGERI '!T78</f>
        <v>0</v>
      </c>
      <c r="U78" s="39">
        <f>'[3]SEM 1 SD NEGERI'!U78+'[3]JULI SD NEGERI'!U78+'[3]AGUSTUS SD NEGERI '!U78+'[3]SEPTEMBER SD NEGERI  '!U78+'[3]OKTO SD NEGERI '!U78+'[3]NOP SD NEGERI '!U78+'[3]DES SD NEGERI '!U78</f>
        <v>944000</v>
      </c>
      <c r="V78" s="39">
        <f>'[3]SEM 1 SD NEGERI'!V78+'[3]JULI SD NEGERI'!V78+'[3]AGUSTUS SD NEGERI '!V78+'[3]SEPTEMBER SD NEGERI  '!V78+'[3]OKTO SD NEGERI '!V78+'[3]NOP SD NEGERI '!V78+'[3]DES SD NEGERI '!V78</f>
        <v>0</v>
      </c>
      <c r="W78" s="39">
        <f>'[3]SEM 1 SD NEGERI'!W78+'[3]JULI SD NEGERI'!W78+'[3]AGUSTUS SD NEGERI '!W78+'[3]SEPTEMBER SD NEGERI  '!W78+'[3]OKTO SD NEGERI '!W78+'[3]NOP SD NEGERI '!W78+'[3]DES SD NEGERI '!W78</f>
        <v>0</v>
      </c>
      <c r="X78" s="39">
        <f t="shared" si="32"/>
        <v>30940000</v>
      </c>
      <c r="Y78" s="39">
        <f>'[3]SEM 1 SD NEGERI'!Y78+'[3]JULI SD NEGERI'!Y78+'[3]AGUSTUS SD NEGERI '!Y78+'[3]SEPTEMBER SD NEGERI  '!Y78+'[3]OKTO SD NEGERI '!Y78+'[3]NOP SD NEGERI '!Y78+'[3]DES SD NEGERI '!Y78</f>
        <v>835868</v>
      </c>
      <c r="Z78" s="39">
        <f>'[3]SEM 1 SD NEGERI'!Z78+'[3]JULI SD NEGERI'!Z78+'[3]AGUSTUS SD NEGERI '!Z78+'[3]SEPTEMBER SD NEGERI  '!Z78+'[3]OKTO SD NEGERI '!Z78+'[3]NOP SD NEGERI '!Z78+'[3]DES SD NEGERI '!Z78</f>
        <v>835868</v>
      </c>
      <c r="AA78" s="39">
        <f>'[3]SEM 1 SD NEGERI'!AA78+'[3]JULI SD NEGERI'!AA78+'[3]AGUSTUS SD NEGERI '!AA78+'[3]SEPTEMBER SD NEGERI  '!AA78+'[3]OKTO SD NEGERI '!AA78+'[3]NOP SD NEGERI '!AA78+'[3]DES SD NEGERI '!AA78</f>
        <v>0</v>
      </c>
      <c r="AB78" s="39">
        <f>'[3]SEM 1 SD NEGERI'!AB78+'[3]JULI SD NEGERI'!AB78+'[3]AGUSTUS SD NEGERI '!AB78+'[3]SEPTEMBER SD NEGERI  '!AB78+'[3]OKTO SD NEGERI '!AB78+'[3]NOP SD NEGERI '!AB78+'[3]DES SD NEGERI '!AB78</f>
        <v>0</v>
      </c>
      <c r="AC78" s="39">
        <f>'[3]SEM 1 SD NEGERI'!AC78+'[3]JULI SD NEGERI'!AC78+'[3]AGUSTUS SD NEGERI '!AC78+'[3]SEPTEMBER SD NEGERI  '!AC78+'[3]OKTO SD NEGERI '!AC78+'[3]NOP SD NEGERI '!AC78+'[3]DES SD NEGERI '!AC78</f>
        <v>0</v>
      </c>
      <c r="AD78" s="39">
        <f>'[3]SEM 1 SD NEGERI'!AD78+'[3]JULI SD NEGERI'!AD78+'[3]AGUSTUS SD NEGERI '!AD78+'[3]SEPTEMBER SD NEGERI  '!AD78+'[3]OKTO SD NEGERI '!AD78+'[3]NOP SD NEGERI '!AD78+'[3]DES SD NEGERI '!AD78</f>
        <v>0</v>
      </c>
      <c r="AE78" s="39">
        <f>'[3]SEM 1 SD NEGERI'!AE78+'[3]JULI SD NEGERI'!AE78+'[3]AGUSTUS SD NEGERI '!AE78+'[3]SEPTEMBER SD NEGERI  '!AE78+'[3]OKTO SD NEGERI '!AE78+'[3]NOP SD NEGERI '!AE78+'[3]DES SD NEGERI '!AE78</f>
        <v>0</v>
      </c>
      <c r="AF78" s="39">
        <f t="shared" si="33"/>
        <v>0</v>
      </c>
      <c r="AG78" s="39">
        <f>'[3]SEM 1 SD NEGERI'!AG78+'[3]JULI SD NEGERI'!AG78+'[3]AGUSTUS SD NEGERI '!AG78+'[3]SEPTEMBER SD NEGERI  '!AG78+'[3]OKTO SD NEGERI '!AG78+'[3]NOP SD NEGERI '!AG78+'[3]DES SD NEGERI '!AG78</f>
        <v>944000</v>
      </c>
      <c r="AH78" s="39">
        <f>'[3]SEM 1 SD NEGERI'!AH78+'[3]JULI SD NEGERI'!AH78+'[3]AGUSTUS SD NEGERI '!AH78+'[3]SEPTEMBER SD NEGERI  '!AH78+'[3]OKTO SD NEGERI '!AH78+'[3]NOP SD NEGERI '!AH78+'[3]DES SD NEGERI '!AH78</f>
        <v>0</v>
      </c>
      <c r="AI78" s="39">
        <f>'[3]SEM 1 SD NEGERI'!AI78+'[3]JULI SD NEGERI'!AI78+'[3]AGUSTUS SD NEGERI '!AI78+'[3]SEPTEMBER SD NEGERI  '!AI78+'[3]OKTO SD NEGERI '!AI78+'[3]NOP SD NEGERI '!AI78+'[3]DES SD NEGERI '!AI78</f>
        <v>0</v>
      </c>
      <c r="AJ78" s="39">
        <f t="shared" si="34"/>
        <v>944000</v>
      </c>
      <c r="AK78" s="39">
        <f>'[3]SEM 1 SD NEGERI'!AK78+'[3]JULI SD NEGERI'!AK78+'[3]AGUSTUS SD NEGERI '!AK78+'[3]SEPTEMBER SD NEGERI  '!AK78+'[3]OKTO SD NEGERI '!AK78+'[3]NOP SD NEGERI '!AK78+'[3]DES SD NEGERI '!AK78</f>
        <v>6158700</v>
      </c>
      <c r="AL78" s="39">
        <f>'[3]SEM 1 SD NEGERI'!AL78+'[3]JULI SD NEGERI'!AL78+'[3]AGUSTUS SD NEGERI '!AL78+'[3]SEPTEMBER SD NEGERI  '!AL78+'[3]OKTO SD NEGERI '!AL78+'[3]NOP SD NEGERI '!AL78+'[3]DES SD NEGERI '!AL78</f>
        <v>22013300</v>
      </c>
      <c r="AM78" s="39">
        <f>'[3]SEM 1 SD NEGERI'!AM78+'[3]JULI SD NEGERI'!AM78+'[3]AGUSTUS SD NEGERI '!AM78+'[3]SEPTEMBER SD NEGERI  '!AM78+'[3]OKTO SD NEGERI '!AM78+'[3]NOP SD NEGERI '!AM78+'[3]DES SD NEGERI '!AM78</f>
        <v>690000</v>
      </c>
      <c r="AN78" s="39">
        <f>'[3]SEM 1 SD NEGERI'!AN78+'[3]JULI SD NEGERI'!AN78+'[3]AGUSTUS SD NEGERI '!AN78+'[3]SEPTEMBER SD NEGERI  '!AN78+'[3]OKTO SD NEGERI '!AN78+'[3]NOP SD NEGERI '!AN78+'[3]DES SD NEGERI '!AN78</f>
        <v>1134000</v>
      </c>
      <c r="AO78" s="39">
        <f>'[3]SEM 1 SD NEGERI'!AO78+'[3]JULI SD NEGERI'!AO78+'[3]AGUSTUS SD NEGERI '!AO78+'[3]SEPTEMBER SD NEGERI  '!AO78+'[3]OKTO SD NEGERI '!AO78+'[3]NOP SD NEGERI '!AO78+'[3]DES SD NEGERI '!AO78</f>
        <v>0</v>
      </c>
      <c r="AP78" s="39">
        <f t="shared" si="35"/>
        <v>29996000</v>
      </c>
      <c r="AQ78" s="39">
        <f>'[3]DES SD NEGERI '!AQ78</f>
        <v>12599</v>
      </c>
      <c r="AR78" s="39">
        <f>'[3]DES SD NEGERI '!AR78</f>
        <v>0</v>
      </c>
      <c r="AS78" s="39">
        <f>'[3]DES SD NEGERI '!AS78</f>
        <v>0</v>
      </c>
      <c r="AT78" s="39">
        <f>'[3]DES SD NEGERI '!AT78</f>
        <v>12599</v>
      </c>
      <c r="AV78" s="5">
        <f t="shared" si="36"/>
        <v>12599</v>
      </c>
      <c r="AW78" s="5">
        <f t="shared" si="37"/>
        <v>0</v>
      </c>
      <c r="AX78" s="5">
        <f t="shared" si="27"/>
        <v>0</v>
      </c>
      <c r="AY78" s="5">
        <f t="shared" si="28"/>
        <v>0</v>
      </c>
      <c r="AZ78" s="5">
        <f t="shared" si="38"/>
        <v>0</v>
      </c>
      <c r="BA78" s="5">
        <f t="shared" si="39"/>
        <v>0</v>
      </c>
      <c r="BB78">
        <v>944000</v>
      </c>
      <c r="BC78">
        <v>2664800</v>
      </c>
      <c r="BD78" s="5">
        <f t="shared" si="29"/>
        <v>0</v>
      </c>
      <c r="BF78" s="5">
        <f t="shared" si="40"/>
        <v>944000</v>
      </c>
      <c r="BG78" s="8">
        <f t="shared" si="41"/>
        <v>2664800</v>
      </c>
      <c r="BH78" s="5">
        <f t="shared" si="42"/>
        <v>0</v>
      </c>
      <c r="BJ78" s="5">
        <f t="shared" si="43"/>
        <v>0</v>
      </c>
      <c r="BL78" s="5">
        <f t="shared" si="44"/>
        <v>-2664800</v>
      </c>
      <c r="BN78" s="4">
        <f>'[3]SEM 1 SD NEGERI'!AB78</f>
        <v>0</v>
      </c>
      <c r="BO78" s="4">
        <f>'[3]SEM 1 SD NEGERI'!AG78</f>
        <v>944000</v>
      </c>
      <c r="BP78" s="4"/>
      <c r="BQ78" s="4">
        <f>'[3]SEM 1 SD NEGERI'!AE78</f>
        <v>0</v>
      </c>
      <c r="BR78" s="4"/>
      <c r="BS78" s="4">
        <f t="shared" si="45"/>
        <v>944000</v>
      </c>
      <c r="BU78" s="38"/>
      <c r="BV78" s="38"/>
      <c r="BW78" s="38"/>
      <c r="BX78" s="38"/>
      <c r="BY78" s="38"/>
      <c r="BZ78" s="60">
        <f t="shared" si="46"/>
        <v>0</v>
      </c>
      <c r="CB78" s="5">
        <f t="shared" si="47"/>
        <v>0</v>
      </c>
      <c r="CC78" s="5">
        <f t="shared" si="48"/>
        <v>0</v>
      </c>
      <c r="CE78" s="5">
        <f t="shared" si="49"/>
        <v>0</v>
      </c>
      <c r="CG78" s="2">
        <f t="shared" si="50"/>
        <v>0</v>
      </c>
      <c r="CH78" s="2">
        <f t="shared" si="51"/>
        <v>0</v>
      </c>
      <c r="CJ78" s="2">
        <f t="shared" si="52"/>
        <v>944000</v>
      </c>
      <c r="CK78" s="2">
        <f t="shared" si="53"/>
        <v>0</v>
      </c>
    </row>
    <row r="79" spans="1:89" ht="25.15" customHeight="1" x14ac:dyDescent="0.25">
      <c r="A79" s="56">
        <v>72</v>
      </c>
      <c r="B79" s="57" t="s">
        <v>138</v>
      </c>
      <c r="C79" s="40">
        <v>216764</v>
      </c>
      <c r="D79" s="40"/>
      <c r="E79" s="40">
        <v>0</v>
      </c>
      <c r="F79" s="39">
        <f>'[3]SEM 1 SD NEGERI'!F79+'[3]JULI SD NEGERI'!F79+'[3]AGUSTUS SD NEGERI '!F79+'[3]SEPTEMBER SD NEGERI  '!F79+'[3]OKTO SD NEGERI '!F79+'[3]NOP SD NEGERI '!F79+'[3]DES SD NEGERI '!F79</f>
        <v>65065000</v>
      </c>
      <c r="G79" s="39">
        <f>'[3]SEM 1 SD NEGERI'!G79+'[3]JULI SD NEGERI'!G79+'[3]AGUSTUS SD NEGERI '!G79+'[3]SEPTEMBER SD NEGERI  '!G79+'[3]OKTO SD NEGERI '!G79+'[3]NOP SD NEGERI '!G79+'[3]DES SD NEGERI '!G79</f>
        <v>65065000</v>
      </c>
      <c r="H79" s="39">
        <f>'[3]SEM 1 SD NEGERI'!H79+'[3]JULI SD NEGERI'!H79+'[3]AGUSTUS SD NEGERI '!H79+'[3]SEPTEMBER SD NEGERI  '!H79+'[3]OKTO SD NEGERI '!H79+'[3]NOP SD NEGERI '!H79+'[3]DES SD NEGERI '!H79</f>
        <v>0</v>
      </c>
      <c r="I79" s="39">
        <f>'[3]SEM 1 SD NEGERI'!I79+'[3]JULI SD NEGERI'!I79+'[3]AGUSTUS SD NEGERI '!I79+'[3]SEPTEMBER SD NEGERI  '!I79+'[3]OKTO SD NEGERI '!I79+'[3]NOP SD NEGERI '!I79+'[3]DES SD NEGERI '!I79</f>
        <v>0</v>
      </c>
      <c r="J79" s="39">
        <f>'[3]SEM 1 SD NEGERI'!J79+'[3]JULI SD NEGERI'!J79+'[3]AGUSTUS SD NEGERI '!J79+'[3]SEPTEMBER SD NEGERI  '!J79+'[3]OKTO SD NEGERI '!J79+'[3]NOP SD NEGERI '!J79+'[3]DES SD NEGERI '!J79</f>
        <v>0</v>
      </c>
      <c r="K79" s="39">
        <f>'[3]SEM 1 SD NEGERI'!K79+'[3]JULI SD NEGERI'!K79+'[3]AGUSTUS SD NEGERI '!K79+'[3]SEPTEMBER SD NEGERI  '!K79+'[3]OKTO SD NEGERI '!K79+'[3]NOP SD NEGERI '!K79+'[3]DES SD NEGERI '!K79</f>
        <v>0</v>
      </c>
      <c r="L79" s="39">
        <f t="shared" si="30"/>
        <v>130346764</v>
      </c>
      <c r="M79" s="39">
        <f>'[3]SEM 1 SD NEGERI'!M79+'[3]JULI SD NEGERI'!M79+'[3]AGUSTUS SD NEGERI '!M79+'[3]SEPTEMBER SD NEGERI  '!M79+'[3]OKTO SD NEGERI '!M79+'[3]NOP SD NEGERI '!M79+'[3]DES SD NEGERI '!M79</f>
        <v>0</v>
      </c>
      <c r="N79" s="39">
        <f>'[3]SEM 1 SD NEGERI'!N79+'[3]JULI SD NEGERI'!N79+'[3]AGUSTUS SD NEGERI '!N79+'[3]SEPTEMBER SD NEGERI  '!N79+'[3]OKTO SD NEGERI '!N79+'[3]NOP SD NEGERI '!N79+'[3]DES SD NEGERI '!N79</f>
        <v>66735</v>
      </c>
      <c r="O79" s="39">
        <f>'[3]SEM 1 SD NEGERI'!O79+'[3]JULI SD NEGERI'!O79+'[3]AGUSTUS SD NEGERI '!O79+'[3]SEPTEMBER SD NEGERI  '!O79+'[3]OKTO SD NEGERI '!O79+'[3]NOP SD NEGERI '!O79+'[3]DES SD NEGERI '!O79</f>
        <v>66735</v>
      </c>
      <c r="P79" s="39">
        <f t="shared" si="31"/>
        <v>130130000</v>
      </c>
      <c r="Q79" s="39">
        <f>'[3]SEM 1 SD NEGERI'!Q79+'[3]JULI SD NEGERI'!Q79+'[3]AGUSTUS SD NEGERI '!Q79+'[3]SEPTEMBER SD NEGERI  '!Q79+'[3]OKTO SD NEGERI '!Q79+'[3]NOP SD NEGERI '!Q79+'[3]DES SD NEGERI '!Q79</f>
        <v>0</v>
      </c>
      <c r="R79" s="39">
        <f>'[3]SEM 1 SD NEGERI'!R79+'[3]JULI SD NEGERI'!R79+'[3]AGUSTUS SD NEGERI '!R79+'[3]SEPTEMBER SD NEGERI  '!R79+'[3]OKTO SD NEGERI '!R79+'[3]NOP SD NEGERI '!R79+'[3]DES SD NEGERI '!R79</f>
        <v>118168000</v>
      </c>
      <c r="S79" s="39">
        <f>'[3]SEM 1 SD NEGERI'!S79+'[3]JULI SD NEGERI'!S79+'[3]AGUSTUS SD NEGERI '!S79+'[3]SEPTEMBER SD NEGERI  '!S79+'[3]OKTO SD NEGERI '!S79+'[3]NOP SD NEGERI '!S79+'[3]DES SD NEGERI '!S79</f>
        <v>0</v>
      </c>
      <c r="T79" s="39">
        <f>'[3]SEM 1 SD NEGERI'!T79+'[3]JULI SD NEGERI'!T79+'[3]AGUSTUS SD NEGERI '!T79+'[3]SEPTEMBER SD NEGERI  '!T79+'[3]OKTO SD NEGERI '!T79+'[3]NOP SD NEGERI '!T79+'[3]DES SD NEGERI '!T79</f>
        <v>0</v>
      </c>
      <c r="U79" s="39">
        <f>'[3]SEM 1 SD NEGERI'!U79+'[3]JULI SD NEGERI'!U79+'[3]AGUSTUS SD NEGERI '!U79+'[3]SEPTEMBER SD NEGERI  '!U79+'[3]OKTO SD NEGERI '!U79+'[3]NOP SD NEGERI '!U79+'[3]DES SD NEGERI '!U79</f>
        <v>11962000</v>
      </c>
      <c r="V79" s="39">
        <f>'[3]SEM 1 SD NEGERI'!V79+'[3]JULI SD NEGERI'!V79+'[3]AGUSTUS SD NEGERI '!V79+'[3]SEPTEMBER SD NEGERI  '!V79+'[3]OKTO SD NEGERI '!V79+'[3]NOP SD NEGERI '!V79+'[3]DES SD NEGERI '!V79</f>
        <v>0</v>
      </c>
      <c r="W79" s="39">
        <f>'[3]SEM 1 SD NEGERI'!W79+'[3]JULI SD NEGERI'!W79+'[3]AGUSTUS SD NEGERI '!W79+'[3]SEPTEMBER SD NEGERI  '!W79+'[3]OKTO SD NEGERI '!W79+'[3]NOP SD NEGERI '!W79+'[3]DES SD NEGERI '!W79</f>
        <v>0</v>
      </c>
      <c r="X79" s="39">
        <f t="shared" si="32"/>
        <v>130130000</v>
      </c>
      <c r="Y79" s="39">
        <f>'[3]SEM 1 SD NEGERI'!Y79+'[3]JULI SD NEGERI'!Y79+'[3]AGUSTUS SD NEGERI '!Y79+'[3]SEPTEMBER SD NEGERI  '!Y79+'[3]OKTO SD NEGERI '!Y79+'[3]NOP SD NEGERI '!Y79+'[3]DES SD NEGERI '!Y79</f>
        <v>4938265</v>
      </c>
      <c r="Z79" s="39">
        <f>'[3]SEM 1 SD NEGERI'!Z79+'[3]JULI SD NEGERI'!Z79+'[3]AGUSTUS SD NEGERI '!Z79+'[3]SEPTEMBER SD NEGERI  '!Z79+'[3]OKTO SD NEGERI '!Z79+'[3]NOP SD NEGERI '!Z79+'[3]DES SD NEGERI '!Z79</f>
        <v>4938265</v>
      </c>
      <c r="AA79" s="39">
        <f>'[3]SEM 1 SD NEGERI'!AA79+'[3]JULI SD NEGERI'!AA79+'[3]AGUSTUS SD NEGERI '!AA79+'[3]SEPTEMBER SD NEGERI  '!AA79+'[3]OKTO SD NEGERI '!AA79+'[3]NOP SD NEGERI '!AA79+'[3]DES SD NEGERI '!AA79</f>
        <v>0</v>
      </c>
      <c r="AB79" s="39">
        <f>'[3]SEM 1 SD NEGERI'!AB79+'[3]JULI SD NEGERI'!AB79+'[3]AGUSTUS SD NEGERI '!AB79+'[3]SEPTEMBER SD NEGERI  '!AB79+'[3]OKTO SD NEGERI '!AB79+'[3]NOP SD NEGERI '!AB79+'[3]DES SD NEGERI '!AB79</f>
        <v>2816500</v>
      </c>
      <c r="AC79" s="39">
        <f>'[3]SEM 1 SD NEGERI'!AC79+'[3]JULI SD NEGERI'!AC79+'[3]AGUSTUS SD NEGERI '!AC79+'[3]SEPTEMBER SD NEGERI  '!AC79+'[3]OKTO SD NEGERI '!AC79+'[3]NOP SD NEGERI '!AC79+'[3]DES SD NEGERI '!AC79</f>
        <v>0</v>
      </c>
      <c r="AD79" s="39">
        <f>'[3]SEM 1 SD NEGERI'!AD79+'[3]JULI SD NEGERI'!AD79+'[3]AGUSTUS SD NEGERI '!AD79+'[3]SEPTEMBER SD NEGERI  '!AD79+'[3]OKTO SD NEGERI '!AD79+'[3]NOP SD NEGERI '!AD79+'[3]DES SD NEGERI '!AD79</f>
        <v>0</v>
      </c>
      <c r="AE79" s="39">
        <f>'[3]SEM 1 SD NEGERI'!AE79+'[3]JULI SD NEGERI'!AE79+'[3]AGUSTUS SD NEGERI '!AE79+'[3]SEPTEMBER SD NEGERI  '!AE79+'[3]OKTO SD NEGERI '!AE79+'[3]NOP SD NEGERI '!AE79+'[3]DES SD NEGERI '!AE79</f>
        <v>6645500</v>
      </c>
      <c r="AF79" s="39">
        <f t="shared" si="33"/>
        <v>9462000</v>
      </c>
      <c r="AG79" s="39">
        <f>'[3]SEM 1 SD NEGERI'!AG79+'[3]JULI SD NEGERI'!AG79+'[3]AGUSTUS SD NEGERI '!AG79+'[3]SEPTEMBER SD NEGERI  '!AG79+'[3]OKTO SD NEGERI '!AG79+'[3]NOP SD NEGERI '!AG79+'[3]DES SD NEGERI '!AG79</f>
        <v>2500000</v>
      </c>
      <c r="AH79" s="39">
        <f>'[3]SEM 1 SD NEGERI'!AH79+'[3]JULI SD NEGERI'!AH79+'[3]AGUSTUS SD NEGERI '!AH79+'[3]SEPTEMBER SD NEGERI  '!AH79+'[3]OKTO SD NEGERI '!AH79+'[3]NOP SD NEGERI '!AH79+'[3]DES SD NEGERI '!AH79</f>
        <v>0</v>
      </c>
      <c r="AI79" s="39">
        <f>'[3]SEM 1 SD NEGERI'!AI79+'[3]JULI SD NEGERI'!AI79+'[3]AGUSTUS SD NEGERI '!AI79+'[3]SEPTEMBER SD NEGERI  '!AI79+'[3]OKTO SD NEGERI '!AI79+'[3]NOP SD NEGERI '!AI79+'[3]DES SD NEGERI '!AI79</f>
        <v>0</v>
      </c>
      <c r="AJ79" s="39">
        <f t="shared" si="34"/>
        <v>2500000</v>
      </c>
      <c r="AK79" s="39">
        <f>'[3]SEM 1 SD NEGERI'!AK79+'[3]JULI SD NEGERI'!AK79+'[3]AGUSTUS SD NEGERI '!AK79+'[3]SEPTEMBER SD NEGERI  '!AK79+'[3]OKTO SD NEGERI '!AK79+'[3]NOP SD NEGERI '!AK79+'[3]DES SD NEGERI '!AK79</f>
        <v>38413000</v>
      </c>
      <c r="AL79" s="39">
        <f>'[3]SEM 1 SD NEGERI'!AL79+'[3]JULI SD NEGERI'!AL79+'[3]AGUSTUS SD NEGERI '!AL79+'[3]SEPTEMBER SD NEGERI  '!AL79+'[3]OKTO SD NEGERI '!AL79+'[3]NOP SD NEGERI '!AL79+'[3]DES SD NEGERI '!AL79</f>
        <v>69505000</v>
      </c>
      <c r="AM79" s="39">
        <f>'[3]SEM 1 SD NEGERI'!AM79+'[3]JULI SD NEGERI'!AM79+'[3]AGUSTUS SD NEGERI '!AM79+'[3]SEPTEMBER SD NEGERI  '!AM79+'[3]OKTO SD NEGERI '!AM79+'[3]NOP SD NEGERI '!AM79+'[3]DES SD NEGERI '!AM79</f>
        <v>3410000</v>
      </c>
      <c r="AN79" s="39">
        <f>'[3]SEM 1 SD NEGERI'!AN79+'[3]JULI SD NEGERI'!AN79+'[3]AGUSTUS SD NEGERI '!AN79+'[3]SEPTEMBER SD NEGERI  '!AN79+'[3]OKTO SD NEGERI '!AN79+'[3]NOP SD NEGERI '!AN79+'[3]DES SD NEGERI '!AN79</f>
        <v>6840000</v>
      </c>
      <c r="AO79" s="39">
        <f>'[3]SEM 1 SD NEGERI'!AO79+'[3]JULI SD NEGERI'!AO79+'[3]AGUSTUS SD NEGERI '!AO79+'[3]SEPTEMBER SD NEGERI  '!AO79+'[3]OKTO SD NEGERI '!AO79+'[3]NOP SD NEGERI '!AO79+'[3]DES SD NEGERI '!AO79</f>
        <v>0</v>
      </c>
      <c r="AP79" s="39">
        <f t="shared" si="35"/>
        <v>118168000</v>
      </c>
      <c r="AQ79" s="39">
        <f>'[3]DES SD NEGERI '!AQ79</f>
        <v>216764</v>
      </c>
      <c r="AR79" s="39">
        <f>'[3]DES SD NEGERI '!AR79</f>
        <v>0</v>
      </c>
      <c r="AS79" s="39">
        <f>'[3]DES SD NEGERI '!AS79</f>
        <v>0</v>
      </c>
      <c r="AT79" s="39">
        <f>'[3]DES SD NEGERI '!AT79</f>
        <v>216764</v>
      </c>
      <c r="AV79" s="5">
        <f t="shared" si="36"/>
        <v>216764</v>
      </c>
      <c r="AW79" s="5">
        <f t="shared" si="37"/>
        <v>0</v>
      </c>
      <c r="AX79" s="5">
        <f t="shared" si="27"/>
        <v>0</v>
      </c>
      <c r="AY79" s="5">
        <f t="shared" si="28"/>
        <v>0</v>
      </c>
      <c r="AZ79" s="5">
        <f t="shared" si="38"/>
        <v>0</v>
      </c>
      <c r="BA79" s="5">
        <f t="shared" si="39"/>
        <v>0</v>
      </c>
      <c r="BB79" s="58">
        <v>5316500</v>
      </c>
      <c r="BC79" s="58">
        <v>6645500</v>
      </c>
      <c r="BD79" s="5">
        <f t="shared" si="29"/>
        <v>0</v>
      </c>
      <c r="BF79" s="5">
        <f t="shared" si="40"/>
        <v>5316500</v>
      </c>
      <c r="BG79" s="8">
        <f t="shared" si="41"/>
        <v>0</v>
      </c>
      <c r="BH79" s="5">
        <f t="shared" si="42"/>
        <v>0</v>
      </c>
      <c r="BJ79" s="5">
        <f t="shared" si="43"/>
        <v>0</v>
      </c>
      <c r="BL79" s="5">
        <f t="shared" si="44"/>
        <v>0</v>
      </c>
      <c r="BN79" s="4">
        <f>'[3]SEM 1 SD NEGERI'!AB79</f>
        <v>2816500</v>
      </c>
      <c r="BO79" s="4">
        <f>'[3]SEM 1 SD NEGERI'!AG79</f>
        <v>2500000</v>
      </c>
      <c r="BP79" s="4"/>
      <c r="BQ79" s="4">
        <f>'[3]SEM 1 SD NEGERI'!AE79</f>
        <v>0</v>
      </c>
      <c r="BR79" s="4"/>
      <c r="BS79" s="4">
        <f t="shared" si="45"/>
        <v>5316500</v>
      </c>
      <c r="BU79" s="74"/>
      <c r="BV79" s="75"/>
      <c r="BW79" s="75"/>
      <c r="BX79" s="75">
        <v>6645500</v>
      </c>
      <c r="BY79" s="38"/>
      <c r="BZ79" s="60">
        <f t="shared" si="46"/>
        <v>6645500</v>
      </c>
      <c r="CB79" s="5">
        <f t="shared" si="47"/>
        <v>0</v>
      </c>
      <c r="CC79" s="5">
        <f t="shared" si="48"/>
        <v>0</v>
      </c>
      <c r="CE79" s="5">
        <f t="shared" si="49"/>
        <v>6645500</v>
      </c>
      <c r="CG79" s="2">
        <f t="shared" si="50"/>
        <v>6645500</v>
      </c>
      <c r="CH79" s="2">
        <f t="shared" si="51"/>
        <v>0</v>
      </c>
      <c r="CJ79" s="2">
        <f t="shared" si="52"/>
        <v>11962000</v>
      </c>
      <c r="CK79" s="2">
        <f t="shared" si="53"/>
        <v>0</v>
      </c>
    </row>
    <row r="80" spans="1:89" ht="25.15" customHeight="1" x14ac:dyDescent="0.25">
      <c r="A80" s="56">
        <v>73</v>
      </c>
      <c r="B80" s="87" t="s">
        <v>139</v>
      </c>
      <c r="C80" s="40">
        <v>272702</v>
      </c>
      <c r="D80" s="40"/>
      <c r="E80" s="40">
        <v>0</v>
      </c>
      <c r="F80" s="39">
        <f>'[3]SEM 1 SD NEGERI'!F80+'[3]JULI SD NEGERI'!F80+'[3]AGUSTUS SD NEGERI '!F80+'[3]SEPTEMBER SD NEGERI  '!F80+'[3]OKTO SD NEGERI '!F80+'[3]NOP SD NEGERI '!F80+'[3]DES SD NEGERI '!F80</f>
        <v>125580000</v>
      </c>
      <c r="G80" s="39">
        <f>'[3]SEM 1 SD NEGERI'!G80+'[3]JULI SD NEGERI'!G80+'[3]AGUSTUS SD NEGERI '!G80+'[3]SEPTEMBER SD NEGERI  '!G80+'[3]OKTO SD NEGERI '!G80+'[3]NOP SD NEGERI '!G80+'[3]DES SD NEGERI '!G80</f>
        <v>125580000</v>
      </c>
      <c r="H80" s="39">
        <f>'[3]SEM 1 SD NEGERI'!H80+'[3]JULI SD NEGERI'!H80+'[3]AGUSTUS SD NEGERI '!H80+'[3]SEPTEMBER SD NEGERI  '!H80+'[3]OKTO SD NEGERI '!H80+'[3]NOP SD NEGERI '!H80+'[3]DES SD NEGERI '!H80</f>
        <v>0</v>
      </c>
      <c r="I80" s="39">
        <f>'[3]SEM 1 SD NEGERI'!I80+'[3]JULI SD NEGERI'!I80+'[3]AGUSTUS SD NEGERI '!I80+'[3]SEPTEMBER SD NEGERI  '!I80+'[3]OKTO SD NEGERI '!I80+'[3]NOP SD NEGERI '!I80+'[3]DES SD NEGERI '!I80</f>
        <v>0</v>
      </c>
      <c r="J80" s="39">
        <f>'[3]SEM 1 SD NEGERI'!J80+'[3]JULI SD NEGERI'!J80+'[3]AGUSTUS SD NEGERI '!J80+'[3]SEPTEMBER SD NEGERI  '!J80+'[3]OKTO SD NEGERI '!J80+'[3]NOP SD NEGERI '!J80+'[3]DES SD NEGERI '!J80</f>
        <v>0</v>
      </c>
      <c r="K80" s="39">
        <f>'[3]SEM 1 SD NEGERI'!K80+'[3]JULI SD NEGERI'!K80+'[3]AGUSTUS SD NEGERI '!K80+'[3]SEPTEMBER SD NEGERI  '!K80+'[3]OKTO SD NEGERI '!K80+'[3]NOP SD NEGERI '!K80+'[3]DES SD NEGERI '!K80</f>
        <v>0</v>
      </c>
      <c r="L80" s="39">
        <f t="shared" si="30"/>
        <v>251432702</v>
      </c>
      <c r="M80" s="39">
        <f>'[3]SEM 1 SD NEGERI'!M80+'[3]JULI SD NEGERI'!M80+'[3]AGUSTUS SD NEGERI '!M80+'[3]SEPTEMBER SD NEGERI  '!M80+'[3]OKTO SD NEGERI '!M80+'[3]NOP SD NEGERI '!M80+'[3]DES SD NEGERI '!M80</f>
        <v>25</v>
      </c>
      <c r="N80" s="39">
        <f>'[3]SEM 1 SD NEGERI'!N80+'[3]JULI SD NEGERI'!N80+'[3]AGUSTUS SD NEGERI '!N80+'[3]SEPTEMBER SD NEGERI  '!N80+'[3]OKTO SD NEGERI '!N80+'[3]NOP SD NEGERI '!N80+'[3]DES SD NEGERI '!N80</f>
        <v>141639</v>
      </c>
      <c r="O80" s="39">
        <f>'[3]SEM 1 SD NEGERI'!O80+'[3]JULI SD NEGERI'!O80+'[3]AGUSTUS SD NEGERI '!O80+'[3]SEPTEMBER SD NEGERI  '!O80+'[3]OKTO SD NEGERI '!O80+'[3]NOP SD NEGERI '!O80+'[3]DES SD NEGERI '!O80</f>
        <v>141639</v>
      </c>
      <c r="P80" s="39">
        <f t="shared" si="31"/>
        <v>251160000</v>
      </c>
      <c r="Q80" s="39">
        <f>'[3]SEM 1 SD NEGERI'!Q80+'[3]JULI SD NEGERI'!Q80+'[3]AGUSTUS SD NEGERI '!Q80+'[3]SEPTEMBER SD NEGERI  '!Q80+'[3]OKTO SD NEGERI '!Q80+'[3]NOP SD NEGERI '!Q80+'[3]DES SD NEGERI '!Q80</f>
        <v>0</v>
      </c>
      <c r="R80" s="39">
        <f>'[3]SEM 1 SD NEGERI'!R80+'[3]JULI SD NEGERI'!R80+'[3]AGUSTUS SD NEGERI '!R80+'[3]SEPTEMBER SD NEGERI  '!R80+'[3]OKTO SD NEGERI '!R80+'[3]NOP SD NEGERI '!R80+'[3]DES SD NEGERI '!R80</f>
        <v>162033000</v>
      </c>
      <c r="S80" s="39">
        <f>'[3]SEM 1 SD NEGERI'!S80+'[3]JULI SD NEGERI'!S80+'[3]AGUSTUS SD NEGERI '!S80+'[3]SEPTEMBER SD NEGERI  '!S80+'[3]OKTO SD NEGERI '!S80+'[3]NOP SD NEGERI '!S80+'[3]DES SD NEGERI '!S80</f>
        <v>0</v>
      </c>
      <c r="T80" s="39">
        <f>'[3]SEM 1 SD NEGERI'!T80+'[3]JULI SD NEGERI'!T80+'[3]AGUSTUS SD NEGERI '!T80+'[3]SEPTEMBER SD NEGERI  '!T80+'[3]OKTO SD NEGERI '!T80+'[3]NOP SD NEGERI '!T80+'[3]DES SD NEGERI '!T80</f>
        <v>0</v>
      </c>
      <c r="U80" s="39">
        <f>'[3]SEM 1 SD NEGERI'!U80+'[3]JULI SD NEGERI'!U80+'[3]AGUSTUS SD NEGERI '!U80+'[3]SEPTEMBER SD NEGERI  '!U80+'[3]OKTO SD NEGERI '!U80+'[3]NOP SD NEGERI '!U80+'[3]DES SD NEGERI '!U80</f>
        <v>89127000</v>
      </c>
      <c r="V80" s="39">
        <f>'[3]SEM 1 SD NEGERI'!V80+'[3]JULI SD NEGERI'!V80+'[3]AGUSTUS SD NEGERI '!V80+'[3]SEPTEMBER SD NEGERI  '!V80+'[3]OKTO SD NEGERI '!V80+'[3]NOP SD NEGERI '!V80+'[3]DES SD NEGERI '!V80</f>
        <v>0</v>
      </c>
      <c r="W80" s="39">
        <f>'[3]SEM 1 SD NEGERI'!W80+'[3]JULI SD NEGERI'!W80+'[3]AGUSTUS SD NEGERI '!W80+'[3]SEPTEMBER SD NEGERI  '!W80+'[3]OKTO SD NEGERI '!W80+'[3]NOP SD NEGERI '!W80+'[3]DES SD NEGERI '!W80</f>
        <v>0</v>
      </c>
      <c r="X80" s="39">
        <f t="shared" si="32"/>
        <v>251160000</v>
      </c>
      <c r="Y80" s="39">
        <f>'[3]SEM 1 SD NEGERI'!Y80+'[3]JULI SD NEGERI'!Y80+'[3]AGUSTUS SD NEGERI '!Y80+'[3]SEPTEMBER SD NEGERI  '!Y80+'[3]OKTO SD NEGERI '!Y80+'[3]NOP SD NEGERI '!Y80+'[3]DES SD NEGERI '!Y80</f>
        <v>14102217</v>
      </c>
      <c r="Z80" s="39">
        <f>'[3]SEM 1 SD NEGERI'!Z80+'[3]JULI SD NEGERI'!Z80+'[3]AGUSTUS SD NEGERI '!Z80+'[3]SEPTEMBER SD NEGERI  '!Z80+'[3]OKTO SD NEGERI '!Z80+'[3]NOP SD NEGERI '!Z80+'[3]DES SD NEGERI '!Z80</f>
        <v>14102217</v>
      </c>
      <c r="AA80" s="39">
        <f>'[3]SEM 1 SD NEGERI'!AA80+'[3]JULI SD NEGERI'!AA80+'[3]AGUSTUS SD NEGERI '!AA80+'[3]SEPTEMBER SD NEGERI  '!AA80+'[3]OKTO SD NEGERI '!AA80+'[3]NOP SD NEGERI '!AA80+'[3]DES SD NEGERI '!AA80</f>
        <v>0</v>
      </c>
      <c r="AB80" s="39">
        <f>'[3]SEM 1 SD NEGERI'!AB80+'[3]JULI SD NEGERI'!AB80+'[3]AGUSTUS SD NEGERI '!AB80+'[3]SEPTEMBER SD NEGERI  '!AB80+'[3]OKTO SD NEGERI '!AB80+'[3]NOP SD NEGERI '!AB80+'[3]DES SD NEGERI '!AB80</f>
        <v>41800000</v>
      </c>
      <c r="AC80" s="39">
        <f>'[3]SEM 1 SD NEGERI'!AC80+'[3]JULI SD NEGERI'!AC80+'[3]AGUSTUS SD NEGERI '!AC80+'[3]SEPTEMBER SD NEGERI  '!AC80+'[3]OKTO SD NEGERI '!AC80+'[3]NOP SD NEGERI '!AC80+'[3]DES SD NEGERI '!AC80</f>
        <v>0</v>
      </c>
      <c r="AD80" s="39">
        <f>'[3]SEM 1 SD NEGERI'!AD80+'[3]JULI SD NEGERI'!AD80+'[3]AGUSTUS SD NEGERI '!AD80+'[3]SEPTEMBER SD NEGERI  '!AD80+'[3]OKTO SD NEGERI '!AD80+'[3]NOP SD NEGERI '!AD80+'[3]DES SD NEGERI '!AD80</f>
        <v>0</v>
      </c>
      <c r="AE80" s="39">
        <f>'[3]SEM 1 SD NEGERI'!AE80+'[3]JULI SD NEGERI'!AE80+'[3]AGUSTUS SD NEGERI '!AE80+'[3]SEPTEMBER SD NEGERI  '!AE80+'[3]OKTO SD NEGERI '!AE80+'[3]NOP SD NEGERI '!AE80+'[3]DES SD NEGERI '!AE80</f>
        <v>26477000</v>
      </c>
      <c r="AF80" s="39">
        <f t="shared" si="33"/>
        <v>68277000</v>
      </c>
      <c r="AG80" s="39">
        <f>'[3]SEM 1 SD NEGERI'!AG80+'[3]JULI SD NEGERI'!AG80+'[3]AGUSTUS SD NEGERI '!AG80+'[3]SEPTEMBER SD NEGERI  '!AG80+'[3]OKTO SD NEGERI '!AG80+'[3]NOP SD NEGERI '!AG80+'[3]DES SD NEGERI '!AG80</f>
        <v>20850000</v>
      </c>
      <c r="AH80" s="39">
        <f>'[3]SEM 1 SD NEGERI'!AH80+'[3]JULI SD NEGERI'!AH80+'[3]AGUSTUS SD NEGERI '!AH80+'[3]SEPTEMBER SD NEGERI  '!AH80+'[3]OKTO SD NEGERI '!AH80+'[3]NOP SD NEGERI '!AH80+'[3]DES SD NEGERI '!AH80</f>
        <v>0</v>
      </c>
      <c r="AI80" s="39">
        <f>'[3]SEM 1 SD NEGERI'!AI80+'[3]JULI SD NEGERI'!AI80+'[3]AGUSTUS SD NEGERI '!AI80+'[3]SEPTEMBER SD NEGERI  '!AI80+'[3]OKTO SD NEGERI '!AI80+'[3]NOP SD NEGERI '!AI80+'[3]DES SD NEGERI '!AI80</f>
        <v>0</v>
      </c>
      <c r="AJ80" s="39">
        <f t="shared" si="34"/>
        <v>20850000</v>
      </c>
      <c r="AK80" s="39">
        <f>'[3]SEM 1 SD NEGERI'!AK80+'[3]JULI SD NEGERI'!AK80+'[3]AGUSTUS SD NEGERI '!AK80+'[3]SEPTEMBER SD NEGERI  '!AK80+'[3]OKTO SD NEGERI '!AK80+'[3]NOP SD NEGERI '!AK80+'[3]DES SD NEGERI '!AK80</f>
        <v>61132920</v>
      </c>
      <c r="AL80" s="39">
        <f>'[3]SEM 1 SD NEGERI'!AL80+'[3]JULI SD NEGERI'!AL80+'[3]AGUSTUS SD NEGERI '!AL80+'[3]SEPTEMBER SD NEGERI  '!AL80+'[3]OKTO SD NEGERI '!AL80+'[3]NOP SD NEGERI '!AL80+'[3]DES SD NEGERI '!AL80</f>
        <v>94595080</v>
      </c>
      <c r="AM80" s="39">
        <f>'[3]SEM 1 SD NEGERI'!AM80+'[3]JULI SD NEGERI'!AM80+'[3]AGUSTUS SD NEGERI '!AM80+'[3]SEPTEMBER SD NEGERI  '!AM80+'[3]OKTO SD NEGERI '!AM80+'[3]NOP SD NEGERI '!AM80+'[3]DES SD NEGERI '!AM80</f>
        <v>6305000</v>
      </c>
      <c r="AN80" s="39">
        <f>'[3]SEM 1 SD NEGERI'!AN80+'[3]JULI SD NEGERI'!AN80+'[3]AGUSTUS SD NEGERI '!AN80+'[3]SEPTEMBER SD NEGERI  '!AN80+'[3]OKTO SD NEGERI '!AN80+'[3]NOP SD NEGERI '!AN80+'[3]DES SD NEGERI '!AN80</f>
        <v>0</v>
      </c>
      <c r="AO80" s="39">
        <f>'[3]SEM 1 SD NEGERI'!AO80+'[3]JULI SD NEGERI'!AO80+'[3]AGUSTUS SD NEGERI '!AO80+'[3]SEPTEMBER SD NEGERI  '!AO80+'[3]OKTO SD NEGERI '!AO80+'[3]NOP SD NEGERI '!AO80+'[3]DES SD NEGERI '!AO80</f>
        <v>0</v>
      </c>
      <c r="AP80" s="39">
        <f t="shared" si="35"/>
        <v>162033000</v>
      </c>
      <c r="AQ80" s="39">
        <f>'[3]DES SD NEGERI '!AQ80</f>
        <v>272677</v>
      </c>
      <c r="AR80" s="39">
        <f>'[3]DES SD NEGERI '!AR80</f>
        <v>0</v>
      </c>
      <c r="AS80" s="39">
        <f>'[3]DES SD NEGERI '!AS80</f>
        <v>0</v>
      </c>
      <c r="AT80" s="39">
        <f>'[3]DES SD NEGERI '!AT80</f>
        <v>272677</v>
      </c>
      <c r="AV80" s="5">
        <f t="shared" si="36"/>
        <v>272677</v>
      </c>
      <c r="AW80" s="5">
        <f t="shared" si="37"/>
        <v>0</v>
      </c>
      <c r="AX80" s="5">
        <f t="shared" si="27"/>
        <v>0</v>
      </c>
      <c r="AY80" s="5">
        <f t="shared" si="28"/>
        <v>0</v>
      </c>
      <c r="AZ80" s="5">
        <f t="shared" si="38"/>
        <v>0</v>
      </c>
      <c r="BA80" s="5">
        <f t="shared" si="39"/>
        <v>0</v>
      </c>
      <c r="BB80">
        <v>62650000</v>
      </c>
      <c r="BC80">
        <v>26477000</v>
      </c>
      <c r="BD80" s="5">
        <f t="shared" si="29"/>
        <v>0</v>
      </c>
      <c r="BF80" s="5">
        <f t="shared" si="40"/>
        <v>62650000</v>
      </c>
      <c r="BG80" s="8">
        <f t="shared" si="41"/>
        <v>0</v>
      </c>
      <c r="BH80" s="5">
        <f t="shared" si="42"/>
        <v>0</v>
      </c>
      <c r="BJ80" s="5">
        <f t="shared" si="43"/>
        <v>0</v>
      </c>
      <c r="BL80" s="5">
        <f t="shared" si="44"/>
        <v>0</v>
      </c>
      <c r="BN80" s="4">
        <f>'[3]SEM 1 SD NEGERI'!AB80</f>
        <v>15000000</v>
      </c>
      <c r="BO80" s="4">
        <f>'[3]SEM 1 SD NEGERI'!AG80</f>
        <v>0</v>
      </c>
      <c r="BP80" s="4"/>
      <c r="BQ80" s="4">
        <f>'[3]SEM 1 SD NEGERI'!AE80</f>
        <v>26477000</v>
      </c>
      <c r="BR80" s="4"/>
      <c r="BS80" s="4">
        <f t="shared" si="45"/>
        <v>41477000</v>
      </c>
      <c r="BU80" s="59">
        <v>26800000</v>
      </c>
      <c r="BV80" s="59">
        <v>20850000</v>
      </c>
      <c r="BW80" s="38"/>
      <c r="BX80" s="38"/>
      <c r="BY80" s="38"/>
      <c r="BZ80" s="60">
        <f t="shared" si="46"/>
        <v>47650000</v>
      </c>
      <c r="CB80" s="5">
        <f t="shared" si="47"/>
        <v>26800000</v>
      </c>
      <c r="CC80" s="5">
        <f t="shared" si="48"/>
        <v>20850000</v>
      </c>
      <c r="CE80" s="5">
        <f t="shared" si="49"/>
        <v>0</v>
      </c>
      <c r="CG80" s="2">
        <f t="shared" si="50"/>
        <v>47650000</v>
      </c>
      <c r="CH80" s="2">
        <f t="shared" si="51"/>
        <v>0</v>
      </c>
      <c r="CJ80" s="2">
        <f t="shared" si="52"/>
        <v>89127000</v>
      </c>
      <c r="CK80" s="2">
        <f t="shared" si="53"/>
        <v>0</v>
      </c>
    </row>
    <row r="81" spans="1:89" ht="24.75" customHeight="1" x14ac:dyDescent="0.25">
      <c r="A81" s="56">
        <v>74</v>
      </c>
      <c r="B81" s="57" t="s">
        <v>140</v>
      </c>
      <c r="C81" s="40">
        <v>96048</v>
      </c>
      <c r="D81" s="40"/>
      <c r="E81" s="40">
        <v>0</v>
      </c>
      <c r="F81" s="39">
        <f>'[3]SEM 1 SD NEGERI'!F81+'[3]JULI SD NEGERI'!F81+'[3]AGUSTUS SD NEGERI '!F81+'[3]SEPTEMBER SD NEGERI  '!F81+'[3]OKTO SD NEGERI '!F81+'[3]NOP SD NEGERI '!F81+'[3]DES SD NEGERI '!F81</f>
        <v>66430000</v>
      </c>
      <c r="G81" s="39">
        <f>'[3]SEM 1 SD NEGERI'!G81+'[3]JULI SD NEGERI'!G81+'[3]AGUSTUS SD NEGERI '!G81+'[3]SEPTEMBER SD NEGERI  '!G81+'[3]OKTO SD NEGERI '!G81+'[3]NOP SD NEGERI '!G81+'[3]DES SD NEGERI '!G81</f>
        <v>66430000</v>
      </c>
      <c r="H81" s="39">
        <f>'[3]SEM 1 SD NEGERI'!H81+'[3]JULI SD NEGERI'!H81+'[3]AGUSTUS SD NEGERI '!H81+'[3]SEPTEMBER SD NEGERI  '!H81+'[3]OKTO SD NEGERI '!H81+'[3]NOP SD NEGERI '!H81+'[3]DES SD NEGERI '!H81</f>
        <v>0</v>
      </c>
      <c r="I81" s="39">
        <f>'[3]SEM 1 SD NEGERI'!I81+'[3]JULI SD NEGERI'!I81+'[3]AGUSTUS SD NEGERI '!I81+'[3]SEPTEMBER SD NEGERI  '!I81+'[3]OKTO SD NEGERI '!I81+'[3]NOP SD NEGERI '!I81+'[3]DES SD NEGERI '!I81</f>
        <v>22500000</v>
      </c>
      <c r="J81" s="39">
        <f>'[3]SEM 1 SD NEGERI'!J81+'[3]JULI SD NEGERI'!J81+'[3]AGUSTUS SD NEGERI '!J81+'[3]SEPTEMBER SD NEGERI  '!J81+'[3]OKTO SD NEGERI '!J81+'[3]NOP SD NEGERI '!J81+'[3]DES SD NEGERI '!J81</f>
        <v>0</v>
      </c>
      <c r="K81" s="39">
        <f>'[3]SEM 1 SD NEGERI'!K81+'[3]JULI SD NEGERI'!K81+'[3]AGUSTUS SD NEGERI '!K81+'[3]SEPTEMBER SD NEGERI  '!K81+'[3]OKTO SD NEGERI '!K81+'[3]NOP SD NEGERI '!K81+'[3]DES SD NEGERI '!K81</f>
        <v>0</v>
      </c>
      <c r="L81" s="39">
        <f t="shared" si="30"/>
        <v>155456048</v>
      </c>
      <c r="M81" s="39">
        <f>'[3]SEM 1 SD NEGERI'!M81+'[3]JULI SD NEGERI'!M81+'[3]AGUSTUS SD NEGERI '!M81+'[3]SEPTEMBER SD NEGERI  '!M81+'[3]OKTO SD NEGERI '!M81+'[3]NOP SD NEGERI '!M81+'[3]DES SD NEGERI '!M81</f>
        <v>0</v>
      </c>
      <c r="N81" s="39">
        <f>'[3]SEM 1 SD NEGERI'!N81+'[3]JULI SD NEGERI'!N81+'[3]AGUSTUS SD NEGERI '!N81+'[3]SEPTEMBER SD NEGERI  '!N81+'[3]OKTO SD NEGERI '!N81+'[3]NOP SD NEGERI '!N81+'[3]DES SD NEGERI '!N81</f>
        <v>56934</v>
      </c>
      <c r="O81" s="39">
        <f>'[3]SEM 1 SD NEGERI'!O81+'[3]JULI SD NEGERI'!O81+'[3]AGUSTUS SD NEGERI '!O81+'[3]SEPTEMBER SD NEGERI  '!O81+'[3]OKTO SD NEGERI '!O81+'[3]NOP SD NEGERI '!O81+'[3]DES SD NEGERI '!O81</f>
        <v>56934</v>
      </c>
      <c r="P81" s="39">
        <f t="shared" si="31"/>
        <v>155411150</v>
      </c>
      <c r="Q81" s="39">
        <f>'[3]SEM 1 SD NEGERI'!Q81+'[3]JULI SD NEGERI'!Q81+'[3]AGUSTUS SD NEGERI '!Q81+'[3]SEPTEMBER SD NEGERI  '!Q81+'[3]OKTO SD NEGERI '!Q81+'[3]NOP SD NEGERI '!Q81+'[3]DES SD NEGERI '!Q81</f>
        <v>0</v>
      </c>
      <c r="R81" s="39">
        <f>'[3]SEM 1 SD NEGERI'!R81+'[3]JULI SD NEGERI'!R81+'[3]AGUSTUS SD NEGERI '!R81+'[3]SEPTEMBER SD NEGERI  '!R81+'[3]OKTO SD NEGERI '!R81+'[3]NOP SD NEGERI '!R81+'[3]DES SD NEGERI '!R81</f>
        <v>101219150</v>
      </c>
      <c r="S81" s="39">
        <f>'[3]SEM 1 SD NEGERI'!S81+'[3]JULI SD NEGERI'!S81+'[3]AGUSTUS SD NEGERI '!S81+'[3]SEPTEMBER SD NEGERI  '!S81+'[3]OKTO SD NEGERI '!S81+'[3]NOP SD NEGERI '!S81+'[3]DES SD NEGERI '!S81</f>
        <v>0</v>
      </c>
      <c r="T81" s="39">
        <f>'[3]SEM 1 SD NEGERI'!T81+'[3]JULI SD NEGERI'!T81+'[3]AGUSTUS SD NEGERI '!T81+'[3]SEPTEMBER SD NEGERI  '!T81+'[3]OKTO SD NEGERI '!T81+'[3]NOP SD NEGERI '!T81+'[3]DES SD NEGERI '!T81</f>
        <v>22500000</v>
      </c>
      <c r="U81" s="39">
        <f>'[3]SEM 1 SD NEGERI'!U81+'[3]JULI SD NEGERI'!U81+'[3]AGUSTUS SD NEGERI '!U81+'[3]SEPTEMBER SD NEGERI  '!U81+'[3]OKTO SD NEGERI '!U81+'[3]NOP SD NEGERI '!U81+'[3]DES SD NEGERI '!U81</f>
        <v>31692000</v>
      </c>
      <c r="V81" s="39">
        <f>'[3]SEM 1 SD NEGERI'!V81+'[3]JULI SD NEGERI'!V81+'[3]AGUSTUS SD NEGERI '!V81+'[3]SEPTEMBER SD NEGERI  '!V81+'[3]OKTO SD NEGERI '!V81+'[3]NOP SD NEGERI '!V81+'[3]DES SD NEGERI '!V81</f>
        <v>0</v>
      </c>
      <c r="W81" s="39">
        <f>'[3]SEM 1 SD NEGERI'!W81+'[3]JULI SD NEGERI'!W81+'[3]AGUSTUS SD NEGERI '!W81+'[3]SEPTEMBER SD NEGERI  '!W81+'[3]OKTO SD NEGERI '!W81+'[3]NOP SD NEGERI '!W81+'[3]DES SD NEGERI '!W81</f>
        <v>0</v>
      </c>
      <c r="X81" s="39">
        <f t="shared" si="32"/>
        <v>155411150</v>
      </c>
      <c r="Y81" s="39">
        <f>'[3]SEM 1 SD NEGERI'!Y81+'[3]JULI SD NEGERI'!Y81+'[3]AGUSTUS SD NEGERI '!Y81+'[3]SEPTEMBER SD NEGERI  '!Y81+'[3]OKTO SD NEGERI '!Y81+'[3]NOP SD NEGERI '!Y81+'[3]DES SD NEGERI '!Y81</f>
        <v>6091856</v>
      </c>
      <c r="Z81" s="39">
        <f>'[3]SEM 1 SD NEGERI'!Z81+'[3]JULI SD NEGERI'!Z81+'[3]AGUSTUS SD NEGERI '!Z81+'[3]SEPTEMBER SD NEGERI  '!Z81+'[3]OKTO SD NEGERI '!Z81+'[3]NOP SD NEGERI '!Z81+'[3]DES SD NEGERI '!Z81</f>
        <v>6091856</v>
      </c>
      <c r="AA81" s="39">
        <f>'[3]SEM 1 SD NEGERI'!AA81+'[3]JULI SD NEGERI'!AA81+'[3]AGUSTUS SD NEGERI '!AA81+'[3]SEPTEMBER SD NEGERI  '!AA81+'[3]OKTO SD NEGERI '!AA81+'[3]NOP SD NEGERI '!AA81+'[3]DES SD NEGERI '!AA81</f>
        <v>0</v>
      </c>
      <c r="AB81" s="39">
        <f>'[3]SEM 1 SD NEGERI'!AB81+'[3]JULI SD NEGERI'!AB81+'[3]AGUSTUS SD NEGERI '!AB81+'[3]SEPTEMBER SD NEGERI  '!AB81+'[3]OKTO SD NEGERI '!AB81+'[3]NOP SD NEGERI '!AB81+'[3]DES SD NEGERI '!AB81</f>
        <v>2500000</v>
      </c>
      <c r="AC81" s="39">
        <f>'[3]SEM 1 SD NEGERI'!AC81+'[3]JULI SD NEGERI'!AC81+'[3]AGUSTUS SD NEGERI '!AC81+'[3]SEPTEMBER SD NEGERI  '!AC81+'[3]OKTO SD NEGERI '!AC81+'[3]NOP SD NEGERI '!AC81+'[3]DES SD NEGERI '!AC81</f>
        <v>0</v>
      </c>
      <c r="AD81" s="39">
        <f>'[3]SEM 1 SD NEGERI'!AD81+'[3]JULI SD NEGERI'!AD81+'[3]AGUSTUS SD NEGERI '!AD81+'[3]SEPTEMBER SD NEGERI  '!AD81+'[3]OKTO SD NEGERI '!AD81+'[3]NOP SD NEGERI '!AD81+'[3]DES SD NEGERI '!AD81</f>
        <v>0</v>
      </c>
      <c r="AE81" s="39">
        <f>'[3]SEM 1 SD NEGERI'!AE81+'[3]JULI SD NEGERI'!AE81+'[3]AGUSTUS SD NEGERI '!AE81+'[3]SEPTEMBER SD NEGERI  '!AE81+'[3]OKTO SD NEGERI '!AE81+'[3]NOP SD NEGERI '!AE81+'[3]DES SD NEGERI '!AE81</f>
        <v>28292000</v>
      </c>
      <c r="AF81" s="39">
        <f t="shared" si="33"/>
        <v>30792000</v>
      </c>
      <c r="AG81" s="39">
        <f>'[3]SEM 1 SD NEGERI'!AG81+'[3]JULI SD NEGERI'!AG81+'[3]AGUSTUS SD NEGERI '!AG81+'[3]SEPTEMBER SD NEGERI  '!AG81+'[3]OKTO SD NEGERI '!AG81+'[3]NOP SD NEGERI '!AG81+'[3]DES SD NEGERI '!AG81</f>
        <v>900000</v>
      </c>
      <c r="AH81" s="39">
        <f>'[3]SEM 1 SD NEGERI'!AH81+'[3]JULI SD NEGERI'!AH81+'[3]AGUSTUS SD NEGERI '!AH81+'[3]SEPTEMBER SD NEGERI  '!AH81+'[3]OKTO SD NEGERI '!AH81+'[3]NOP SD NEGERI '!AH81+'[3]DES SD NEGERI '!AH81</f>
        <v>0</v>
      </c>
      <c r="AI81" s="39">
        <f>'[3]SEM 1 SD NEGERI'!AI81+'[3]JULI SD NEGERI'!AI81+'[3]AGUSTUS SD NEGERI '!AI81+'[3]SEPTEMBER SD NEGERI  '!AI81+'[3]OKTO SD NEGERI '!AI81+'[3]NOP SD NEGERI '!AI81+'[3]DES SD NEGERI '!AI81</f>
        <v>0</v>
      </c>
      <c r="AJ81" s="39">
        <f t="shared" si="34"/>
        <v>900000</v>
      </c>
      <c r="AK81" s="39">
        <f>'[3]SEM 1 SD NEGERI'!AK81+'[3]JULI SD NEGERI'!AK81+'[3]AGUSTUS SD NEGERI '!AK81+'[3]SEPTEMBER SD NEGERI  '!AK81+'[3]OKTO SD NEGERI '!AK81+'[3]NOP SD NEGERI '!AK81+'[3]DES SD NEGERI '!AK81</f>
        <v>49144150</v>
      </c>
      <c r="AL81" s="39">
        <f>'[3]SEM 1 SD NEGERI'!AL81+'[3]JULI SD NEGERI'!AL81+'[3]AGUSTUS SD NEGERI '!AL81+'[3]SEPTEMBER SD NEGERI  '!AL81+'[3]OKTO SD NEGERI '!AL81+'[3]NOP SD NEGERI '!AL81+'[3]DES SD NEGERI '!AL81</f>
        <v>68875000</v>
      </c>
      <c r="AM81" s="39">
        <f>'[3]SEM 1 SD NEGERI'!AM81+'[3]JULI SD NEGERI'!AM81+'[3]AGUSTUS SD NEGERI '!AM81+'[3]SEPTEMBER SD NEGERI  '!AM81+'[3]OKTO SD NEGERI '!AM81+'[3]NOP SD NEGERI '!AM81+'[3]DES SD NEGERI '!AM81</f>
        <v>4800000</v>
      </c>
      <c r="AN81" s="39">
        <f>'[3]SEM 1 SD NEGERI'!AN81+'[3]JULI SD NEGERI'!AN81+'[3]AGUSTUS SD NEGERI '!AN81+'[3]SEPTEMBER SD NEGERI  '!AN81+'[3]OKTO SD NEGERI '!AN81+'[3]NOP SD NEGERI '!AN81+'[3]DES SD NEGERI '!AN81</f>
        <v>900000</v>
      </c>
      <c r="AO81" s="39">
        <f>'[3]SEM 1 SD NEGERI'!AO81+'[3]JULI SD NEGERI'!AO81+'[3]AGUSTUS SD NEGERI '!AO81+'[3]SEPTEMBER SD NEGERI  '!AO81+'[3]OKTO SD NEGERI '!AO81+'[3]NOP SD NEGERI '!AO81+'[3]DES SD NEGERI '!AO81</f>
        <v>0</v>
      </c>
      <c r="AP81" s="39">
        <f t="shared" si="35"/>
        <v>123719150</v>
      </c>
      <c r="AQ81" s="39">
        <f>'[3]DES SD NEGERI '!AQ81</f>
        <v>44898</v>
      </c>
      <c r="AR81" s="39">
        <f>'[3]DES SD NEGERI '!AR81</f>
        <v>0</v>
      </c>
      <c r="AS81" s="39">
        <f>'[3]DES SD NEGERI '!AS81</f>
        <v>0</v>
      </c>
      <c r="AT81" s="39">
        <f>'[3]DES SD NEGERI '!AT81</f>
        <v>44898</v>
      </c>
      <c r="AV81" s="5">
        <f t="shared" si="36"/>
        <v>44898</v>
      </c>
      <c r="AW81" s="5">
        <f t="shared" si="37"/>
        <v>0</v>
      </c>
      <c r="AX81" s="5">
        <f t="shared" si="27"/>
        <v>0</v>
      </c>
      <c r="AY81" s="5">
        <f t="shared" si="28"/>
        <v>0</v>
      </c>
      <c r="AZ81" s="5">
        <f t="shared" si="38"/>
        <v>-51150</v>
      </c>
      <c r="BA81" s="5">
        <f t="shared" si="39"/>
        <v>-51150</v>
      </c>
      <c r="BB81">
        <v>3400000</v>
      </c>
      <c r="BC81">
        <v>28292000</v>
      </c>
      <c r="BD81" s="5">
        <f t="shared" si="29"/>
        <v>0</v>
      </c>
      <c r="BF81" s="5">
        <f t="shared" si="40"/>
        <v>3400000</v>
      </c>
      <c r="BG81" s="8">
        <f t="shared" si="41"/>
        <v>0</v>
      </c>
      <c r="BH81" s="5">
        <f t="shared" si="42"/>
        <v>0</v>
      </c>
      <c r="BJ81" s="5">
        <f t="shared" si="43"/>
        <v>0</v>
      </c>
      <c r="BL81" s="5">
        <f t="shared" si="44"/>
        <v>0</v>
      </c>
      <c r="BN81" s="4">
        <f>'[3]SEM 1 SD NEGERI'!AB81</f>
        <v>0</v>
      </c>
      <c r="BO81" s="4">
        <f>'[3]SEM 1 SD NEGERI'!AG81</f>
        <v>0</v>
      </c>
      <c r="BP81" s="4"/>
      <c r="BQ81" s="4">
        <f>'[3]SEM 1 SD NEGERI'!AE81</f>
        <v>19395000</v>
      </c>
      <c r="BR81" s="4"/>
      <c r="BS81" s="4">
        <f t="shared" si="45"/>
        <v>19395000</v>
      </c>
      <c r="BU81" s="74">
        <v>2500000</v>
      </c>
      <c r="BV81" s="75">
        <v>900000</v>
      </c>
      <c r="BW81" s="75"/>
      <c r="BX81" s="75">
        <v>8897000</v>
      </c>
      <c r="BY81" s="38"/>
      <c r="BZ81" s="60">
        <f t="shared" si="46"/>
        <v>12297000</v>
      </c>
      <c r="CB81" s="5">
        <f t="shared" si="47"/>
        <v>2500000</v>
      </c>
      <c r="CC81" s="5">
        <f t="shared" si="48"/>
        <v>900000</v>
      </c>
      <c r="CE81" s="5">
        <f t="shared" si="49"/>
        <v>8897000</v>
      </c>
      <c r="CG81" s="2">
        <f t="shared" si="50"/>
        <v>12297000</v>
      </c>
      <c r="CH81" s="2">
        <f t="shared" si="51"/>
        <v>0</v>
      </c>
      <c r="CJ81" s="2">
        <f t="shared" si="52"/>
        <v>31692000</v>
      </c>
      <c r="CK81" s="2">
        <f t="shared" si="53"/>
        <v>0</v>
      </c>
    </row>
    <row r="82" spans="1:89" ht="25.15" customHeight="1" x14ac:dyDescent="0.25">
      <c r="A82" s="56">
        <v>75</v>
      </c>
      <c r="B82" s="57" t="s">
        <v>141</v>
      </c>
      <c r="C82" s="40">
        <v>104031</v>
      </c>
      <c r="D82" s="40"/>
      <c r="E82" s="40">
        <v>0</v>
      </c>
      <c r="F82" s="39">
        <f>'[3]SEM 1 SD NEGERI'!F82+'[3]JULI SD NEGERI'!F82+'[3]AGUSTUS SD NEGERI '!F82+'[3]SEPTEMBER SD NEGERI  '!F82+'[3]OKTO SD NEGERI '!F82+'[3]NOP SD NEGERI '!F82+'[3]DES SD NEGERI '!F82</f>
        <v>72800000</v>
      </c>
      <c r="G82" s="39">
        <f>'[3]SEM 1 SD NEGERI'!G82+'[3]JULI SD NEGERI'!G82+'[3]AGUSTUS SD NEGERI '!G82+'[3]SEPTEMBER SD NEGERI  '!G82+'[3]OKTO SD NEGERI '!G82+'[3]NOP SD NEGERI '!G82+'[3]DES SD NEGERI '!G82</f>
        <v>72800000</v>
      </c>
      <c r="H82" s="39">
        <f>'[3]SEM 1 SD NEGERI'!H82+'[3]JULI SD NEGERI'!H82+'[3]AGUSTUS SD NEGERI '!H82+'[3]SEPTEMBER SD NEGERI  '!H82+'[3]OKTO SD NEGERI '!H82+'[3]NOP SD NEGERI '!H82+'[3]DES SD NEGERI '!H82</f>
        <v>0</v>
      </c>
      <c r="I82" s="39">
        <f>'[3]SEM 1 SD NEGERI'!I82+'[3]JULI SD NEGERI'!I82+'[3]AGUSTUS SD NEGERI '!I82+'[3]SEPTEMBER SD NEGERI  '!I82+'[3]OKTO SD NEGERI '!I82+'[3]NOP SD NEGERI '!I82+'[3]DES SD NEGERI '!I82</f>
        <v>0</v>
      </c>
      <c r="J82" s="39">
        <f>'[3]SEM 1 SD NEGERI'!J82+'[3]JULI SD NEGERI'!J82+'[3]AGUSTUS SD NEGERI '!J82+'[3]SEPTEMBER SD NEGERI  '!J82+'[3]OKTO SD NEGERI '!J82+'[3]NOP SD NEGERI '!J82+'[3]DES SD NEGERI '!J82</f>
        <v>0</v>
      </c>
      <c r="K82" s="39">
        <f>'[3]SEM 1 SD NEGERI'!K82+'[3]JULI SD NEGERI'!K82+'[3]AGUSTUS SD NEGERI '!K82+'[3]SEPTEMBER SD NEGERI  '!K82+'[3]OKTO SD NEGERI '!K82+'[3]NOP SD NEGERI '!K82+'[3]DES SD NEGERI '!K82</f>
        <v>0</v>
      </c>
      <c r="L82" s="39">
        <f t="shared" si="30"/>
        <v>145704031</v>
      </c>
      <c r="M82" s="39">
        <f>'[3]SEM 1 SD NEGERI'!M82+'[3]JULI SD NEGERI'!M82+'[3]AGUSTUS SD NEGERI '!M82+'[3]SEPTEMBER SD NEGERI  '!M82+'[3]OKTO SD NEGERI '!M82+'[3]NOP SD NEGERI '!M82+'[3]DES SD NEGERI '!M82</f>
        <v>122</v>
      </c>
      <c r="N82" s="39">
        <f>'[3]SEM 1 SD NEGERI'!N82+'[3]JULI SD NEGERI'!N82+'[3]AGUSTUS SD NEGERI '!N82+'[3]SEPTEMBER SD NEGERI  '!N82+'[3]OKTO SD NEGERI '!N82+'[3]NOP SD NEGERI '!N82+'[3]DES SD NEGERI '!N82</f>
        <v>76439</v>
      </c>
      <c r="O82" s="39">
        <f>'[3]SEM 1 SD NEGERI'!O82+'[3]JULI SD NEGERI'!O82+'[3]AGUSTUS SD NEGERI '!O82+'[3]SEPTEMBER SD NEGERI  '!O82+'[3]OKTO SD NEGERI '!O82+'[3]NOP SD NEGERI '!O82+'[3]DES SD NEGERI '!O82</f>
        <v>76439</v>
      </c>
      <c r="P82" s="39">
        <f t="shared" si="31"/>
        <v>145600000</v>
      </c>
      <c r="Q82" s="39">
        <f>'[3]SEM 1 SD NEGERI'!Q82+'[3]JULI SD NEGERI'!Q82+'[3]AGUSTUS SD NEGERI '!Q82+'[3]SEPTEMBER SD NEGERI  '!Q82+'[3]OKTO SD NEGERI '!Q82+'[3]NOP SD NEGERI '!Q82+'[3]DES SD NEGERI '!Q82</f>
        <v>0</v>
      </c>
      <c r="R82" s="63">
        <f>'[3]SEM 1 SD NEGERI'!R82+'[3]JULI SD NEGERI'!R82+'[3]AGUSTUS SD NEGERI '!R82+'[3]SEPTEMBER SD NEGERI  '!R82+'[3]OKTO SD NEGERI '!R82+'[3]NOP SD NEGERI '!R82+'[3]DES SD NEGERI '!R82</f>
        <v>121650000</v>
      </c>
      <c r="S82" s="39"/>
      <c r="T82" s="39">
        <f>'[3]SEM 1 SD NEGERI'!T82+'[3]JULI SD NEGERI'!T82+'[3]AGUSTUS SD NEGERI '!T82+'[3]SEPTEMBER SD NEGERI  '!T82+'[3]OKTO SD NEGERI '!T82+'[3]NOP SD NEGERI '!T82+'[3]DES SD NEGERI '!T82</f>
        <v>0</v>
      </c>
      <c r="U82" s="63">
        <f>'[3]SEM 1 SD NEGERI'!U82+'[3]JULI SD NEGERI'!U82+'[3]AGUSTUS SD NEGERI '!U82+'[3]SEPTEMBER SD NEGERI  '!U82+'[3]OKTO SD NEGERI '!U82+'[3]NOP SD NEGERI '!U82+'[3]DES SD NEGERI '!U82</f>
        <v>23950000</v>
      </c>
      <c r="V82" s="39"/>
      <c r="W82" s="39"/>
      <c r="X82" s="39">
        <f>SUM(Q82:W82)</f>
        <v>145600000</v>
      </c>
      <c r="Y82" s="63">
        <f>'[3]SEM 1 SD NEGERI'!Y82+'[3]JULI SD NEGERI'!Y82+'[3]AGUSTUS SD NEGERI '!Y82+'[3]SEPTEMBER SD NEGERI  '!Y82+'[3]OKTO SD NEGERI '!Y82+'[3]NOP SD NEGERI '!Y82+'[3]DES SD NEGERI '!Y82</f>
        <v>10144256</v>
      </c>
      <c r="Z82" s="63">
        <f>'[3]SEM 1 SD NEGERI'!Z82+'[3]JULI SD NEGERI'!Z82+'[3]AGUSTUS SD NEGERI '!Z82+'[3]SEPTEMBER SD NEGERI  '!Z82+'[3]OKTO SD NEGERI '!Z82+'[3]NOP SD NEGERI '!Z82+'[3]DES SD NEGERI '!Z82</f>
        <v>10144256</v>
      </c>
      <c r="AA82" s="39"/>
      <c r="AB82" s="63">
        <f>'[3]SEM 1 SD NEGERI'!AB82+'[3]JULI SD NEGERI'!AB82+'[3]AGUSTUS SD NEGERI '!AB82+'[3]SEPTEMBER SD NEGERI  '!AB82+'[3]OKTO SD NEGERI '!AB82+'[3]NOP SD NEGERI '!AB82+'[3]DES SD NEGERI '!AB82</f>
        <v>18200000</v>
      </c>
      <c r="AC82" s="39"/>
      <c r="AD82" s="39"/>
      <c r="AE82" s="63">
        <f>'[3]SEM 1 SD NEGERI'!AE82+'[3]JULI SD NEGERI'!AE82+'[3]AGUSTUS SD NEGERI '!AE82+'[3]SEPTEMBER SD NEGERI  '!AE82+'[3]OKTO SD NEGERI '!AE82+'[3]NOP SD NEGERI '!AE82+'[3]DES SD NEGERI '!AE82</f>
        <v>0</v>
      </c>
      <c r="AF82" s="63">
        <f t="shared" si="33"/>
        <v>18200000</v>
      </c>
      <c r="AG82" s="63">
        <f>'[3]SEM 1 SD NEGERI'!AG82+'[3]JULI SD NEGERI'!AG82+'[3]AGUSTUS SD NEGERI '!AG82+'[3]SEPTEMBER SD NEGERI  '!AG82+'[3]OKTO SD NEGERI '!AG82+'[3]NOP SD NEGERI '!AG82+'[3]DES SD NEGERI '!AG82</f>
        <v>5750000</v>
      </c>
      <c r="AH82" s="39"/>
      <c r="AI82" s="39"/>
      <c r="AJ82" s="63">
        <f t="shared" si="34"/>
        <v>5750000</v>
      </c>
      <c r="AK82" s="63">
        <f>'[3]SEM 1 SD NEGERI'!AK82+'[3]JULI SD NEGERI'!AK82+'[3]AGUSTUS SD NEGERI '!AK82+'[3]SEPTEMBER SD NEGERI  '!AK82+'[3]OKTO SD NEGERI '!AK82+'[3]NOP SD NEGERI '!AK82+'[3]DES SD NEGERI '!AK82</f>
        <v>89130000</v>
      </c>
      <c r="AL82" s="63">
        <f>'[3]SEM 1 SD NEGERI'!AL82+'[3]JULI SD NEGERI'!AL82+'[3]AGUSTUS SD NEGERI '!AL82+'[3]SEPTEMBER SD NEGERI  '!AL82+'[3]OKTO SD NEGERI '!AL82+'[3]NOP SD NEGERI '!AL82+'[3]DES SD NEGERI '!AL82</f>
        <v>25260000</v>
      </c>
      <c r="AM82" s="63">
        <f>'[3]SEM 1 SD NEGERI'!AM82+'[3]JULI SD NEGERI'!AM82+'[3]AGUSTUS SD NEGERI '!AM82+'[3]SEPTEMBER SD NEGERI  '!AM82+'[3]OKTO SD NEGERI '!AM82+'[3]NOP SD NEGERI '!AM82+'[3]DES SD NEGERI '!AM82</f>
        <v>975000</v>
      </c>
      <c r="AN82" s="63">
        <f>'[3]SEM 1 SD NEGERI'!AN82+'[3]JULI SD NEGERI'!AN82+'[3]AGUSTUS SD NEGERI '!AN82+'[3]SEPTEMBER SD NEGERI  '!AN82+'[3]OKTO SD NEGERI '!AN82+'[3]NOP SD NEGERI '!AN82+'[3]DES SD NEGERI '!AN82</f>
        <v>6285000</v>
      </c>
      <c r="AO82" s="39"/>
      <c r="AP82" s="63">
        <f t="shared" si="35"/>
        <v>121650000</v>
      </c>
      <c r="AQ82" s="39">
        <f>'[3]DES SD NEGERI '!AQ82</f>
        <v>103909</v>
      </c>
      <c r="AR82" s="39">
        <f>'[3]DES SD NEGERI '!AR82</f>
        <v>0</v>
      </c>
      <c r="AS82" s="39">
        <f>'[3]DES SD NEGERI '!AS82</f>
        <v>0</v>
      </c>
      <c r="AT82" s="39">
        <f>'[3]DES SD NEGERI '!AT82</f>
        <v>103909</v>
      </c>
      <c r="AV82" s="5">
        <f t="shared" si="36"/>
        <v>103909</v>
      </c>
      <c r="AW82" s="5">
        <f t="shared" si="37"/>
        <v>0</v>
      </c>
      <c r="AX82" s="5">
        <f t="shared" si="27"/>
        <v>0</v>
      </c>
      <c r="AY82" s="5">
        <f t="shared" si="28"/>
        <v>0</v>
      </c>
      <c r="AZ82" s="64">
        <f t="shared" si="38"/>
        <v>0</v>
      </c>
      <c r="BA82" s="64">
        <f t="shared" si="39"/>
        <v>0</v>
      </c>
      <c r="BB82">
        <v>26300000</v>
      </c>
      <c r="BC82" t="s">
        <v>142</v>
      </c>
      <c r="BD82" s="5">
        <f t="shared" si="29"/>
        <v>2350000</v>
      </c>
      <c r="BF82" s="64">
        <f t="shared" si="40"/>
        <v>23950000</v>
      </c>
      <c r="BG82" s="66" t="e">
        <f t="shared" si="41"/>
        <v>#VALUE!</v>
      </c>
      <c r="BH82" s="64">
        <f t="shared" si="42"/>
        <v>0</v>
      </c>
      <c r="BJ82" s="64">
        <f t="shared" si="43"/>
        <v>0</v>
      </c>
      <c r="BL82" s="64" t="e">
        <f t="shared" si="44"/>
        <v>#VALUE!</v>
      </c>
      <c r="BN82" s="67">
        <f>'[3]SEM 1 SD NEGERI'!AB82</f>
        <v>12000000</v>
      </c>
      <c r="BO82" s="67">
        <f>'[3]SEM 1 SD NEGERI'!AG82</f>
        <v>5750000</v>
      </c>
      <c r="BP82" s="67"/>
      <c r="BQ82" s="67">
        <f>'[3]SEM 1 SD NEGERI'!AE82</f>
        <v>0</v>
      </c>
      <c r="BR82" s="67"/>
      <c r="BS82" s="67">
        <f t="shared" si="45"/>
        <v>17750000</v>
      </c>
      <c r="BZ82" s="60">
        <f t="shared" si="46"/>
        <v>0</v>
      </c>
      <c r="CB82" s="64">
        <f t="shared" si="47"/>
        <v>6200000</v>
      </c>
      <c r="CC82" s="64">
        <f t="shared" si="48"/>
        <v>0</v>
      </c>
      <c r="CE82" s="64">
        <f t="shared" si="49"/>
        <v>0</v>
      </c>
      <c r="CG82" s="69">
        <f t="shared" si="50"/>
        <v>6200000</v>
      </c>
      <c r="CH82" s="69">
        <f t="shared" si="51"/>
        <v>-6200000</v>
      </c>
      <c r="CJ82" s="69">
        <f t="shared" si="52"/>
        <v>17750000</v>
      </c>
      <c r="CK82" s="69">
        <f t="shared" si="53"/>
        <v>6200000</v>
      </c>
    </row>
    <row r="83" spans="1:89" ht="36" customHeight="1" x14ac:dyDescent="0.25">
      <c r="A83" s="56">
        <v>76</v>
      </c>
      <c r="B83" s="57" t="s">
        <v>143</v>
      </c>
      <c r="C83" s="40">
        <v>688</v>
      </c>
      <c r="D83" s="40"/>
      <c r="E83" s="40">
        <v>0</v>
      </c>
      <c r="F83" s="39">
        <f>'[3]SEM 1 SD NEGERI'!F83+'[3]JULI SD NEGERI'!F83+'[3]AGUSTUS SD NEGERI '!F83+'[3]SEPTEMBER SD NEGERI  '!F83+'[3]OKTO SD NEGERI '!F83+'[3]NOP SD NEGERI '!F83+'[3]DES SD NEGERI '!F83</f>
        <v>138320000</v>
      </c>
      <c r="G83" s="39">
        <f>'[3]SEM 1 SD NEGERI'!G83+'[3]JULI SD NEGERI'!G83+'[3]AGUSTUS SD NEGERI '!G83+'[3]SEPTEMBER SD NEGERI  '!G83+'[3]OKTO SD NEGERI '!G83+'[3]NOP SD NEGERI '!G83+'[3]DES SD NEGERI '!G83</f>
        <v>138320000</v>
      </c>
      <c r="H83" s="39">
        <f>'[3]SEM 1 SD NEGERI'!H83+'[3]JULI SD NEGERI'!H83+'[3]AGUSTUS SD NEGERI '!H83+'[3]SEPTEMBER SD NEGERI  '!H83+'[3]OKTO SD NEGERI '!H83+'[3]NOP SD NEGERI '!H83+'[3]DES SD NEGERI '!H83</f>
        <v>0</v>
      </c>
      <c r="I83" s="39">
        <f>'[3]SEM 1 SD NEGERI'!I83+'[3]JULI SD NEGERI'!I83+'[3]AGUSTUS SD NEGERI '!I83+'[3]SEPTEMBER SD NEGERI  '!I83+'[3]OKTO SD NEGERI '!I83+'[3]NOP SD NEGERI '!I83+'[3]DES SD NEGERI '!I83</f>
        <v>22500000</v>
      </c>
      <c r="J83" s="39">
        <f>'[3]SEM 1 SD NEGERI'!J83+'[3]JULI SD NEGERI'!J83+'[3]AGUSTUS SD NEGERI '!J83+'[3]SEPTEMBER SD NEGERI  '!J83+'[3]OKTO SD NEGERI '!J83+'[3]NOP SD NEGERI '!J83+'[3]DES SD NEGERI '!J83</f>
        <v>0</v>
      </c>
      <c r="K83" s="39">
        <f>'[3]SEM 1 SD NEGERI'!K83+'[3]JULI SD NEGERI'!K83+'[3]AGUSTUS SD NEGERI '!K83+'[3]SEPTEMBER SD NEGERI  '!K83+'[3]OKTO SD NEGERI '!K83+'[3]NOP SD NEGERI '!K83+'[3]DES SD NEGERI '!K83</f>
        <v>0</v>
      </c>
      <c r="L83" s="39">
        <f t="shared" si="30"/>
        <v>299140688</v>
      </c>
      <c r="M83" s="39">
        <f>'[3]SEM 1 SD NEGERI'!M83+'[3]JULI SD NEGERI'!M83+'[3]AGUSTUS SD NEGERI '!M83+'[3]SEPTEMBER SD NEGERI  '!M83+'[3]OKTO SD NEGERI '!M83+'[3]NOP SD NEGERI '!M83+'[3]DES SD NEGERI '!M83</f>
        <v>0</v>
      </c>
      <c r="N83" s="39">
        <f>'[3]SEM 1 SD NEGERI'!N83+'[3]JULI SD NEGERI'!N83+'[3]AGUSTUS SD NEGERI '!N83+'[3]SEPTEMBER SD NEGERI  '!N83+'[3]OKTO SD NEGERI '!N83+'[3]NOP SD NEGERI '!N83+'[3]DES SD NEGERI '!N83</f>
        <v>141392</v>
      </c>
      <c r="O83" s="39">
        <f>'[3]SEM 1 SD NEGERI'!O83+'[3]JULI SD NEGERI'!O83+'[3]AGUSTUS SD NEGERI '!O83+'[3]SEPTEMBER SD NEGERI  '!O83+'[3]OKTO SD NEGERI '!O83+'[3]NOP SD NEGERI '!O83+'[3]DES SD NEGERI '!O83</f>
        <v>141392</v>
      </c>
      <c r="P83" s="39">
        <f t="shared" si="31"/>
        <v>299140000</v>
      </c>
      <c r="Q83" s="39">
        <f>'[3]SEM 1 SD NEGERI'!Q83+'[3]JULI SD NEGERI'!Q83+'[3]AGUSTUS SD NEGERI '!Q83+'[3]SEPTEMBER SD NEGERI  '!Q83+'[3]OKTO SD NEGERI '!Q83+'[3]NOP SD NEGERI '!Q83+'[3]DES SD NEGERI '!Q83</f>
        <v>0</v>
      </c>
      <c r="R83" s="63">
        <f>'[3]SEM 1 SD NEGERI'!R83+'[3]JULI SD NEGERI'!R83+'[3]AGUSTUS SD NEGERI '!R83+'[3]SEPTEMBER SD NEGERI  '!R83+'[3]OKTO SD NEGERI '!R83+'[3]NOP SD NEGERI '!R83+'[3]DES SD NEGERI '!R83</f>
        <v>165877999</v>
      </c>
      <c r="S83" s="39">
        <f>'[3]SEM 1 SD NEGERI'!S83+'[3]JULI SD NEGERI'!S83+'[3]AGUSTUS SD NEGERI '!S83+'[3]SEPTEMBER SD NEGERI  '!S83+'[3]OKTO SD NEGERI '!S83+'[3]NOP SD NEGERI '!S83+'[3]DES SD NEGERI '!S83</f>
        <v>0</v>
      </c>
      <c r="T83" s="39">
        <f>'[3]SEM 1 SD NEGERI'!T83+'[3]JULI SD NEGERI'!T83+'[3]AGUSTUS SD NEGERI '!T83+'[3]SEPTEMBER SD NEGERI  '!T83+'[3]OKTO SD NEGERI '!T83+'[3]NOP SD NEGERI '!T83+'[3]DES SD NEGERI '!T83</f>
        <v>22500000</v>
      </c>
      <c r="U83" s="63">
        <f>'[3]SEM 1 SD NEGERI'!U83+'[3]JULI SD NEGERI'!U83+'[3]AGUSTUS SD NEGERI '!U83+'[3]SEPTEMBER SD NEGERI  '!U83+'[3]OKTO SD NEGERI '!U83+'[3]NOP SD NEGERI '!U83+'[3]DES SD NEGERI '!U83</f>
        <v>110762001</v>
      </c>
      <c r="V83" s="39">
        <f>'[3]SEM 1 SD NEGERI'!V83+'[3]JULI SD NEGERI'!V83+'[3]AGUSTUS SD NEGERI '!V83+'[3]SEPTEMBER SD NEGERI  '!V83+'[3]OKTO SD NEGERI '!V83+'[3]NOP SD NEGERI '!V83+'[3]DES SD NEGERI '!V83</f>
        <v>0</v>
      </c>
      <c r="W83" s="39">
        <f>'[3]SEM 1 SD NEGERI'!W83+'[3]JULI SD NEGERI'!W83+'[3]AGUSTUS SD NEGERI '!W83+'[3]SEPTEMBER SD NEGERI  '!W83+'[3]OKTO SD NEGERI '!W83+'[3]NOP SD NEGERI '!W83+'[3]DES SD NEGERI '!W83</f>
        <v>0</v>
      </c>
      <c r="X83" s="39">
        <f>SUM(Q83:W83)</f>
        <v>299140000</v>
      </c>
      <c r="Y83" s="63">
        <f>'[3]SEM 1 SD NEGERI'!Y83+'[3]JULI SD NEGERI'!Y83+'[3]AGUSTUS SD NEGERI '!Y83+'[3]SEPTEMBER SD NEGERI  '!Y83+'[3]OKTO SD NEGERI '!Y83+'[3]NOP SD NEGERI '!Y83+'[3]DES SD NEGERI '!Y83</f>
        <v>18173776</v>
      </c>
      <c r="Z83" s="63">
        <f>'[3]SEM 1 SD NEGERI'!Z83+'[3]JULI SD NEGERI'!Z83+'[3]AGUSTUS SD NEGERI '!Z83+'[3]SEPTEMBER SD NEGERI  '!Z83+'[3]OKTO SD NEGERI '!Z83+'[3]NOP SD NEGERI '!Z83+'[3]DES SD NEGERI '!Z83</f>
        <v>18173776</v>
      </c>
      <c r="AA83" s="39">
        <f>'[3]SEM 1 SD NEGERI'!AA83+'[3]JULI SD NEGERI'!AA83+'[3]AGUSTUS SD NEGERI '!AA83+'[3]SEPTEMBER SD NEGERI  '!AA83+'[3]OKTO SD NEGERI '!AA83+'[3]NOP SD NEGERI '!AA83+'[3]DES SD NEGERI '!AA83</f>
        <v>0</v>
      </c>
      <c r="AB83" s="63">
        <f>'[3]SEM 1 SD NEGERI'!AB83+'[3]JULI SD NEGERI'!AB83+'[3]AGUSTUS SD NEGERI '!AB83+'[3]SEPTEMBER SD NEGERI  '!AB83+'[3]OKTO SD NEGERI '!AB83+'[3]NOP SD NEGERI '!AB83+'[3]DES SD NEGERI '!AB83</f>
        <v>84949001</v>
      </c>
      <c r="AC83" s="39">
        <f>'[3]SEM 1 SD NEGERI'!AC83+'[3]JULI SD NEGERI'!AC83+'[3]AGUSTUS SD NEGERI '!AC83+'[3]SEPTEMBER SD NEGERI  '!AC83+'[3]OKTO SD NEGERI '!AC83+'[3]NOP SD NEGERI '!AC83+'[3]DES SD NEGERI '!AC83</f>
        <v>0</v>
      </c>
      <c r="AD83" s="39">
        <f>'[3]SEM 1 SD NEGERI'!AD83+'[3]JULI SD NEGERI'!AD83+'[3]AGUSTUS SD NEGERI '!AD83+'[3]SEPTEMBER SD NEGERI  '!AD83+'[3]OKTO SD NEGERI '!AD83+'[3]NOP SD NEGERI '!AD83+'[3]DES SD NEGERI '!AD83</f>
        <v>0</v>
      </c>
      <c r="AE83" s="63">
        <f>'[3]SEM 1 SD NEGERI'!AE83+'[3]JULI SD NEGERI'!AE83+'[3]AGUSTUS SD NEGERI '!AE83+'[3]SEPTEMBER SD NEGERI  '!AE83+'[3]OKTO SD NEGERI '!AE83+'[3]NOP SD NEGERI '!AE83+'[3]DES SD NEGERI '!AE83</f>
        <v>25813000</v>
      </c>
      <c r="AF83" s="63">
        <f t="shared" si="33"/>
        <v>110762001</v>
      </c>
      <c r="AG83" s="63">
        <f>'[3]SEM 1 SD NEGERI'!AG83+'[3]JULI SD NEGERI'!AG83+'[3]AGUSTUS SD NEGERI '!AG83+'[3]SEPTEMBER SD NEGERI  '!AG83+'[3]OKTO SD NEGERI '!AG83+'[3]NOP SD NEGERI '!AG83+'[3]DES SD NEGERI '!AG83</f>
        <v>0</v>
      </c>
      <c r="AH83" s="39">
        <f>'[3]SEM 1 SD NEGERI'!AH83+'[3]JULI SD NEGERI'!AH83+'[3]AGUSTUS SD NEGERI '!AH83+'[3]SEPTEMBER SD NEGERI  '!AH83+'[3]OKTO SD NEGERI '!AH83+'[3]NOP SD NEGERI '!AH83+'[3]DES SD NEGERI '!AH83</f>
        <v>0</v>
      </c>
      <c r="AI83" s="39">
        <f>'[3]SEM 1 SD NEGERI'!AI83+'[3]JULI SD NEGERI'!AI83+'[3]AGUSTUS SD NEGERI '!AI83+'[3]SEPTEMBER SD NEGERI  '!AI83+'[3]OKTO SD NEGERI '!AI83+'[3]NOP SD NEGERI '!AI83+'[3]DES SD NEGERI '!AI83</f>
        <v>0</v>
      </c>
      <c r="AJ83" s="63">
        <f t="shared" si="34"/>
        <v>0</v>
      </c>
      <c r="AK83" s="63">
        <f>'[3]SEM 1 SD NEGERI'!AK83+'[3]JULI SD NEGERI'!AK83+'[3]AGUSTUS SD NEGERI '!AK83+'[3]SEPTEMBER SD NEGERI  '!AK83+'[3]OKTO SD NEGERI '!AK83+'[3]NOP SD NEGERI '!AK83+'[3]DES SD NEGERI '!AK83</f>
        <v>42550469</v>
      </c>
      <c r="AL83" s="63">
        <f>'[3]SEM 1 SD NEGERI'!AL83+'[3]JULI SD NEGERI'!AL83+'[3]AGUSTUS SD NEGERI '!AL83+'[3]SEPTEMBER SD NEGERI  '!AL83+'[3]OKTO SD NEGERI '!AL83+'[3]NOP SD NEGERI '!AL83+'[3]DES SD NEGERI '!AL83</f>
        <v>104227330</v>
      </c>
      <c r="AM83" s="63">
        <f>'[3]SEM 1 SD NEGERI'!AM83+'[3]JULI SD NEGERI'!AM83+'[3]AGUSTUS SD NEGERI '!AM83+'[3]SEPTEMBER SD NEGERI  '!AM83+'[3]OKTO SD NEGERI '!AM83+'[3]NOP SD NEGERI '!AM83+'[3]DES SD NEGERI '!AM83</f>
        <v>10080000</v>
      </c>
      <c r="AN83" s="63">
        <f>'[3]SEM 1 SD NEGERI'!AN83+'[3]JULI SD NEGERI'!AN83+'[3]AGUSTUS SD NEGERI '!AN83+'[3]SEPTEMBER SD NEGERI  '!AN83+'[3]OKTO SD NEGERI '!AN83+'[3]NOP SD NEGERI '!AN83+'[3]DES SD NEGERI '!AN83</f>
        <v>31520200</v>
      </c>
      <c r="AO83" s="39">
        <f>'[3]SEM 1 SD NEGERI'!AO83+'[3]JULI SD NEGERI'!AO83+'[3]AGUSTUS SD NEGERI '!AO83+'[3]SEPTEMBER SD NEGERI  '!AO83+'[3]OKTO SD NEGERI '!AO83+'[3]NOP SD NEGERI '!AO83+'[3]DES SD NEGERI '!AO83</f>
        <v>0</v>
      </c>
      <c r="AP83" s="63">
        <f t="shared" si="35"/>
        <v>188377999</v>
      </c>
      <c r="AQ83" s="39">
        <f>'[3]DES SD NEGERI '!AQ83</f>
        <v>688</v>
      </c>
      <c r="AR83" s="39">
        <f>'[3]DES SD NEGERI '!AR83</f>
        <v>0</v>
      </c>
      <c r="AS83" s="39">
        <f>'[3]DES SD NEGERI '!AS83</f>
        <v>0</v>
      </c>
      <c r="AT83" s="39">
        <f>'[3]DES SD NEGERI '!AT83</f>
        <v>688</v>
      </c>
      <c r="AV83" s="5">
        <f t="shared" si="36"/>
        <v>688</v>
      </c>
      <c r="AW83" s="3">
        <f t="shared" si="37"/>
        <v>0</v>
      </c>
      <c r="AX83" s="5">
        <f t="shared" si="27"/>
        <v>0</v>
      </c>
      <c r="AY83" s="5">
        <f t="shared" si="28"/>
        <v>0</v>
      </c>
      <c r="AZ83" s="64">
        <f t="shared" si="38"/>
        <v>0</v>
      </c>
      <c r="BA83" s="64">
        <f t="shared" si="39"/>
        <v>0</v>
      </c>
      <c r="BB83">
        <v>100555001</v>
      </c>
      <c r="BC83">
        <v>17941600</v>
      </c>
      <c r="BD83" s="5">
        <f t="shared" si="29"/>
        <v>15606000</v>
      </c>
      <c r="BF83" s="64">
        <f t="shared" si="40"/>
        <v>84949001</v>
      </c>
      <c r="BG83" s="66">
        <f t="shared" si="41"/>
        <v>-7871400</v>
      </c>
      <c r="BH83" s="64">
        <f t="shared" si="42"/>
        <v>0</v>
      </c>
      <c r="BJ83" s="64">
        <f t="shared" si="43"/>
        <v>0</v>
      </c>
      <c r="BL83" s="64">
        <f t="shared" si="44"/>
        <v>7871400</v>
      </c>
      <c r="BN83" s="67">
        <f>'[3]SEM 1 SD NEGERI'!AB83</f>
        <v>53980001</v>
      </c>
      <c r="BO83" s="67">
        <f>'[3]SEM 1 SD NEGERI'!AG83</f>
        <v>0</v>
      </c>
      <c r="BP83" s="67"/>
      <c r="BQ83" s="67">
        <f>'[3]SEM 1 SD NEGERI'!AE83</f>
        <v>0</v>
      </c>
      <c r="BR83" s="67"/>
      <c r="BS83" s="67">
        <f t="shared" si="45"/>
        <v>53980001</v>
      </c>
      <c r="BU83" s="68">
        <v>30969000</v>
      </c>
      <c r="BV83" s="68"/>
      <c r="BW83" s="68"/>
      <c r="BX83" s="68">
        <v>25813000</v>
      </c>
      <c r="BY83" s="38"/>
      <c r="BZ83" s="60">
        <f t="shared" si="46"/>
        <v>56782000</v>
      </c>
      <c r="CB83" s="64">
        <f t="shared" si="47"/>
        <v>30969000</v>
      </c>
      <c r="CC83" s="64">
        <f t="shared" si="48"/>
        <v>0</v>
      </c>
      <c r="CE83" s="64">
        <f t="shared" si="49"/>
        <v>25813000</v>
      </c>
      <c r="CG83" s="69">
        <f t="shared" si="50"/>
        <v>56782000</v>
      </c>
      <c r="CH83" s="69">
        <f t="shared" si="51"/>
        <v>0</v>
      </c>
      <c r="CJ83" s="69">
        <f t="shared" si="52"/>
        <v>110762001</v>
      </c>
      <c r="CK83" s="69">
        <f t="shared" si="53"/>
        <v>0</v>
      </c>
    </row>
    <row r="84" spans="1:89" s="51" customFormat="1" ht="25.15" customHeight="1" x14ac:dyDescent="0.25">
      <c r="A84" s="56">
        <v>77</v>
      </c>
      <c r="B84" s="92" t="s">
        <v>144</v>
      </c>
      <c r="C84" s="40">
        <v>317933</v>
      </c>
      <c r="D84" s="40"/>
      <c r="E84" s="40">
        <v>0</v>
      </c>
      <c r="F84" s="39">
        <f>'[3]SEM 1 SD NEGERI'!F84+'[3]JULI SD NEGERI'!F84+'[3]AGUSTUS SD NEGERI '!F84+'[3]SEPTEMBER SD NEGERI  '!F84+'[3]OKTO SD NEGERI '!F84+'[3]NOP SD NEGERI '!F84+'[3]DES SD NEGERI '!F84</f>
        <v>144235000</v>
      </c>
      <c r="G84" s="39">
        <f>'[3]SEM 1 SD NEGERI'!G84+'[3]JULI SD NEGERI'!G84+'[3]AGUSTUS SD NEGERI '!G84+'[3]SEPTEMBER SD NEGERI  '!G84+'[3]OKTO SD NEGERI '!G84+'[3]NOP SD NEGERI '!G84+'[3]DES SD NEGERI '!G84</f>
        <v>144235000</v>
      </c>
      <c r="H84" s="39">
        <f>'[3]SEM 1 SD NEGERI'!H84+'[3]JULI SD NEGERI'!H84+'[3]AGUSTUS SD NEGERI '!H84+'[3]SEPTEMBER SD NEGERI  '!H84+'[3]OKTO SD NEGERI '!H84+'[3]NOP SD NEGERI '!H84+'[3]DES SD NEGERI '!H84</f>
        <v>0</v>
      </c>
      <c r="I84" s="39">
        <f>'[3]SEM 1 SD NEGERI'!I84+'[3]JULI SD NEGERI'!I84+'[3]AGUSTUS SD NEGERI '!I84+'[3]SEPTEMBER SD NEGERI  '!I84+'[3]OKTO SD NEGERI '!I84+'[3]NOP SD NEGERI '!I84+'[3]DES SD NEGERI '!I84</f>
        <v>22500000</v>
      </c>
      <c r="J84" s="39">
        <f>'[3]SEM 1 SD NEGERI'!J84+'[3]JULI SD NEGERI'!J84+'[3]AGUSTUS SD NEGERI '!J84+'[3]SEPTEMBER SD NEGERI  '!J84+'[3]OKTO SD NEGERI '!J84+'[3]NOP SD NEGERI '!J84+'[3]DES SD NEGERI '!J84</f>
        <v>0</v>
      </c>
      <c r="K84" s="39">
        <f>'[3]SEM 1 SD NEGERI'!K84+'[3]JULI SD NEGERI'!K84+'[3]AGUSTUS SD NEGERI '!K84+'[3]SEPTEMBER SD NEGERI  '!K84+'[3]OKTO SD NEGERI '!K84+'[3]NOP SD NEGERI '!K84+'[3]DES SD NEGERI '!K84</f>
        <v>0</v>
      </c>
      <c r="L84" s="39">
        <f t="shared" si="30"/>
        <v>311287933</v>
      </c>
      <c r="M84" s="39">
        <f>'[3]SEM 1 SD NEGERI'!M84+'[3]JULI SD NEGERI'!M84+'[3]AGUSTUS SD NEGERI '!M84+'[3]SEPTEMBER SD NEGERI  '!M84+'[3]OKTO SD NEGERI '!M84+'[3]NOP SD NEGERI '!M84+'[3]DES SD NEGERI '!M84</f>
        <v>0</v>
      </c>
      <c r="N84" s="39">
        <f>'[3]SEM 1 SD NEGERI'!N84+'[3]JULI SD NEGERI'!N84+'[3]AGUSTUS SD NEGERI '!N84+'[3]SEPTEMBER SD NEGERI  '!N84+'[3]OKTO SD NEGERI '!N84+'[3]NOP SD NEGERI '!N84+'[3]DES SD NEGERI '!N84</f>
        <v>182787</v>
      </c>
      <c r="O84" s="39">
        <f>'[3]SEM 1 SD NEGERI'!O84+'[3]JULI SD NEGERI'!O84+'[3]AGUSTUS SD NEGERI '!O84+'[3]SEPTEMBER SD NEGERI  '!O84+'[3]OKTO SD NEGERI '!O84+'[3]NOP SD NEGERI '!O84+'[3]DES SD NEGERI '!O84</f>
        <v>182787</v>
      </c>
      <c r="P84" s="39">
        <f t="shared" si="31"/>
        <v>310970000</v>
      </c>
      <c r="Q84" s="39">
        <f>'[3]SEM 1 SD NEGERI'!Q84+'[3]JULI SD NEGERI'!Q84+'[3]AGUSTUS SD NEGERI '!Q84+'[3]SEPTEMBER SD NEGERI  '!Q84+'[3]OKTO SD NEGERI '!Q84+'[3]NOP SD NEGERI '!Q84+'[3]DES SD NEGERI '!Q84</f>
        <v>0</v>
      </c>
      <c r="R84" s="63">
        <f>'[3]SEM 1 SD NEGERI'!R84+'[3]JULI SD NEGERI'!R84+'[3]AGUSTUS SD NEGERI '!R84+'[3]SEPTEMBER SD NEGERI  '!R84+'[3]OKTO SD NEGERI '!R84+'[3]NOP SD NEGERI '!R84+'[3]DES SD NEGERI '!R84</f>
        <v>176391900</v>
      </c>
      <c r="S84" s="39">
        <f>'[3]SEM 1 SD NEGERI'!S84+'[3]JULI SD NEGERI'!S84+'[3]AGUSTUS SD NEGERI '!S84+'[3]SEPTEMBER SD NEGERI  '!S84+'[3]OKTO SD NEGERI '!S84+'[3]NOP SD NEGERI '!S84+'[3]DES SD NEGERI '!S84</f>
        <v>0</v>
      </c>
      <c r="T84" s="39">
        <f>'[3]SEM 1 SD NEGERI'!T84+'[3]JULI SD NEGERI'!T84+'[3]AGUSTUS SD NEGERI '!T84+'[3]SEPTEMBER SD NEGERI  '!T84+'[3]OKTO SD NEGERI '!T84+'[3]NOP SD NEGERI '!T84+'[3]DES SD NEGERI '!T84</f>
        <v>22500000</v>
      </c>
      <c r="U84" s="63">
        <f>'[3]SEM 1 SD NEGERI'!U84+'[3]JULI SD NEGERI'!U84+'[3]AGUSTUS SD NEGERI '!U84+'[3]SEPTEMBER SD NEGERI  '!U84+'[3]OKTO SD NEGERI '!U84+'[3]NOP SD NEGERI '!U84+'[3]DES SD NEGERI '!U84</f>
        <v>112078100</v>
      </c>
      <c r="V84" s="39">
        <f>'[3]SEM 1 SD NEGERI'!V84+'[3]JULI SD NEGERI'!V84+'[3]AGUSTUS SD NEGERI '!V84+'[3]SEPTEMBER SD NEGERI  '!V84+'[3]OKTO SD NEGERI '!V84+'[3]NOP SD NEGERI '!V84+'[3]DES SD NEGERI '!V84</f>
        <v>0</v>
      </c>
      <c r="W84" s="39">
        <f>'[3]SEM 1 SD NEGERI'!W84+'[3]JULI SD NEGERI'!W84+'[3]AGUSTUS SD NEGERI '!W84+'[3]SEPTEMBER SD NEGERI  '!W84+'[3]OKTO SD NEGERI '!W84+'[3]NOP SD NEGERI '!W84+'[3]DES SD NEGERI '!W84</f>
        <v>0</v>
      </c>
      <c r="X84" s="39">
        <f t="shared" ref="X84:X94" si="54">SUM(Q84:W84)</f>
        <v>310970000</v>
      </c>
      <c r="Y84" s="63">
        <f>'[3]SEM 1 SD NEGERI'!Y84+'[3]JULI SD NEGERI'!Y84+'[3]AGUSTUS SD NEGERI '!Y84+'[3]SEPTEMBER SD NEGERI  '!Y84+'[3]OKTO SD NEGERI '!Y84+'[3]NOP SD NEGERI '!Y84+'[3]DES SD NEGERI '!Y84</f>
        <v>24913195</v>
      </c>
      <c r="Z84" s="63">
        <f>'[3]SEM 1 SD NEGERI'!Z84+'[3]JULI SD NEGERI'!Z84+'[3]AGUSTUS SD NEGERI '!Z84+'[3]SEPTEMBER SD NEGERI  '!Z84+'[3]OKTO SD NEGERI '!Z84+'[3]NOP SD NEGERI '!Z84+'[3]DES SD NEGERI '!Z84</f>
        <v>24913195</v>
      </c>
      <c r="AA84" s="39">
        <f>'[3]SEM 1 SD NEGERI'!AA84+'[3]JULI SD NEGERI'!AA84+'[3]AGUSTUS SD NEGERI '!AA84+'[3]SEPTEMBER SD NEGERI  '!AA84+'[3]OKTO SD NEGERI '!AA84+'[3]NOP SD NEGERI '!AA84+'[3]DES SD NEGERI '!AA84</f>
        <v>0</v>
      </c>
      <c r="AB84" s="63">
        <f>'[3]SEM 1 SD NEGERI'!AB84+'[3]JULI SD NEGERI'!AB84+'[3]AGUSTUS SD NEGERI '!AB84+'[3]SEPTEMBER SD NEGERI  '!AB84+'[3]OKTO SD NEGERI '!AB84+'[3]NOP SD NEGERI '!AB84+'[3]DES SD NEGERI '!AB84</f>
        <v>74805000</v>
      </c>
      <c r="AC84" s="39">
        <f>'[3]SEM 1 SD NEGERI'!AC84+'[3]JULI SD NEGERI'!AC84+'[3]AGUSTUS SD NEGERI '!AC84+'[3]SEPTEMBER SD NEGERI  '!AC84+'[3]OKTO SD NEGERI '!AC84+'[3]NOP SD NEGERI '!AC84+'[3]DES SD NEGERI '!AC84</f>
        <v>0</v>
      </c>
      <c r="AD84" s="39">
        <f>'[3]SEM 1 SD NEGERI'!AD84+'[3]JULI SD NEGERI'!AD84+'[3]AGUSTUS SD NEGERI '!AD84+'[3]SEPTEMBER SD NEGERI  '!AD84+'[3]OKTO SD NEGERI '!AD84+'[3]NOP SD NEGERI '!AD84+'[3]DES SD NEGERI '!AD84</f>
        <v>0</v>
      </c>
      <c r="AE84" s="63">
        <f>'[3]SEM 1 SD NEGERI'!AE84+'[3]JULI SD NEGERI'!AE84+'[3]AGUSTUS SD NEGERI '!AE84+'[3]SEPTEMBER SD NEGERI  '!AE84+'[3]OKTO SD NEGERI '!AE84+'[3]NOP SD NEGERI '!AE84+'[3]DES SD NEGERI '!AE84</f>
        <v>35373100</v>
      </c>
      <c r="AF84" s="63">
        <f t="shared" si="33"/>
        <v>110178100</v>
      </c>
      <c r="AG84" s="63">
        <f>'[3]SEM 1 SD NEGERI'!AG84+'[3]JULI SD NEGERI'!AG84+'[3]AGUSTUS SD NEGERI '!AG84+'[3]SEPTEMBER SD NEGERI  '!AG84+'[3]OKTO SD NEGERI '!AG84+'[3]NOP SD NEGERI '!AG84+'[3]DES SD NEGERI '!AG84</f>
        <v>1900000</v>
      </c>
      <c r="AH84" s="39">
        <f>'[3]SEM 1 SD NEGERI'!AH84+'[3]JULI SD NEGERI'!AH84+'[3]AGUSTUS SD NEGERI '!AH84+'[3]SEPTEMBER SD NEGERI  '!AH84+'[3]OKTO SD NEGERI '!AH84+'[3]NOP SD NEGERI '!AH84+'[3]DES SD NEGERI '!AH84</f>
        <v>0</v>
      </c>
      <c r="AI84" s="39">
        <f>'[3]SEM 1 SD NEGERI'!AI84+'[3]JULI SD NEGERI'!AI84+'[3]AGUSTUS SD NEGERI '!AI84+'[3]SEPTEMBER SD NEGERI  '!AI84+'[3]OKTO SD NEGERI '!AI84+'[3]NOP SD NEGERI '!AI84+'[3]DES SD NEGERI '!AI84</f>
        <v>0</v>
      </c>
      <c r="AJ84" s="63">
        <f t="shared" si="34"/>
        <v>1900000</v>
      </c>
      <c r="AK84" s="63">
        <f>'[3]SEM 1 SD NEGERI'!AK84+'[3]JULI SD NEGERI'!AK84+'[3]AGUSTUS SD NEGERI '!AK84+'[3]SEPTEMBER SD NEGERI  '!AK84+'[3]OKTO SD NEGERI '!AK84+'[3]NOP SD NEGERI '!AK84+'[3]DES SD NEGERI '!AK84</f>
        <v>137305900</v>
      </c>
      <c r="AL84" s="63">
        <f>'[3]SEM 1 SD NEGERI'!AL84+'[3]JULI SD NEGERI'!AL84+'[3]AGUSTUS SD NEGERI '!AL84+'[3]SEPTEMBER SD NEGERI  '!AL84+'[3]OKTO SD NEGERI '!AL84+'[3]NOP SD NEGERI '!AL84+'[3]DES SD NEGERI '!AL84</f>
        <v>49872000</v>
      </c>
      <c r="AM84" s="63">
        <f>'[3]SEM 1 SD NEGERI'!AM84+'[3]JULI SD NEGERI'!AM84+'[3]AGUSTUS SD NEGERI '!AM84+'[3]SEPTEMBER SD NEGERI  '!AM84+'[3]OKTO SD NEGERI '!AM84+'[3]NOP SD NEGERI '!AM84+'[3]DES SD NEGERI '!AM84</f>
        <v>8580000</v>
      </c>
      <c r="AN84" s="63">
        <f>'[3]SEM 1 SD NEGERI'!AN84+'[3]JULI SD NEGERI'!AN84+'[3]AGUSTUS SD NEGERI '!AN84+'[3]SEPTEMBER SD NEGERI  '!AN84+'[3]OKTO SD NEGERI '!AN84+'[3]NOP SD NEGERI '!AN84+'[3]DES SD NEGERI '!AN84</f>
        <v>3134000</v>
      </c>
      <c r="AO84" s="39">
        <f>'[3]SEM 1 SD NEGERI'!AO84+'[3]JULI SD NEGERI'!AO84+'[3]AGUSTUS SD NEGERI '!AO84+'[3]SEPTEMBER SD NEGERI  '!AO84+'[3]OKTO SD NEGERI '!AO84+'[3]NOP SD NEGERI '!AO84+'[3]DES SD NEGERI '!AO84</f>
        <v>0</v>
      </c>
      <c r="AP84" s="63">
        <f t="shared" si="35"/>
        <v>198891900</v>
      </c>
      <c r="AQ84" s="39">
        <f>'[3]DES SD NEGERI '!AQ84</f>
        <v>317933</v>
      </c>
      <c r="AR84" s="39">
        <f>'[3]DES SD NEGERI '!AR84</f>
        <v>0</v>
      </c>
      <c r="AS84" s="39">
        <f>'[3]DES SD NEGERI '!AS84</f>
        <v>0</v>
      </c>
      <c r="AT84" s="39">
        <f>'[3]DES SD NEGERI '!AT84</f>
        <v>317933</v>
      </c>
      <c r="AU84"/>
      <c r="AV84" s="5">
        <f t="shared" si="36"/>
        <v>317933</v>
      </c>
      <c r="AW84" s="3">
        <f t="shared" si="37"/>
        <v>0</v>
      </c>
      <c r="AX84" s="5">
        <f t="shared" si="27"/>
        <v>0</v>
      </c>
      <c r="AY84" s="5">
        <f t="shared" si="28"/>
        <v>0</v>
      </c>
      <c r="AZ84" s="64">
        <f t="shared" si="38"/>
        <v>0</v>
      </c>
      <c r="BA84" s="64">
        <f t="shared" si="39"/>
        <v>0</v>
      </c>
      <c r="BB84" s="51">
        <v>78643500</v>
      </c>
      <c r="BC84" s="51">
        <v>32573100</v>
      </c>
      <c r="BD84" s="5">
        <f t="shared" si="29"/>
        <v>1938500</v>
      </c>
      <c r="BF84" s="64">
        <f t="shared" si="40"/>
        <v>76705000</v>
      </c>
      <c r="BG84" s="66">
        <f t="shared" si="41"/>
        <v>-2800000</v>
      </c>
      <c r="BH84" s="64">
        <f t="shared" si="42"/>
        <v>0</v>
      </c>
      <c r="BJ84" s="64">
        <f t="shared" si="43"/>
        <v>0</v>
      </c>
      <c r="BL84" s="64">
        <f t="shared" si="44"/>
        <v>2800000</v>
      </c>
      <c r="BN84" s="67">
        <f>'[3]SEM 1 SD NEGERI'!AB84</f>
        <v>20300000</v>
      </c>
      <c r="BO84" s="67">
        <f>'[3]SEM 1 SD NEGERI'!AG84</f>
        <v>1900000</v>
      </c>
      <c r="BP84" s="67"/>
      <c r="BQ84" s="67">
        <f>'[3]SEM 1 SD NEGERI'!AE84</f>
        <v>32573100</v>
      </c>
      <c r="BR84" s="67"/>
      <c r="BS84" s="67">
        <f t="shared" si="45"/>
        <v>54773100</v>
      </c>
      <c r="BU84" s="74">
        <v>54505000</v>
      </c>
      <c r="BV84" s="75"/>
      <c r="BW84" s="75"/>
      <c r="BX84" s="75">
        <v>2800000</v>
      </c>
      <c r="BY84" s="38"/>
      <c r="BZ84" s="60">
        <f t="shared" si="46"/>
        <v>57305000</v>
      </c>
      <c r="CB84" s="64">
        <f t="shared" si="47"/>
        <v>54505000</v>
      </c>
      <c r="CC84" s="64">
        <f t="shared" si="48"/>
        <v>0</v>
      </c>
      <c r="CE84" s="64">
        <f t="shared" si="49"/>
        <v>2800000</v>
      </c>
      <c r="CG84" s="69">
        <f t="shared" si="50"/>
        <v>57305000</v>
      </c>
      <c r="CH84" s="69">
        <f t="shared" si="51"/>
        <v>0</v>
      </c>
      <c r="CJ84" s="69">
        <f t="shared" si="52"/>
        <v>112078100</v>
      </c>
      <c r="CK84" s="69">
        <f t="shared" si="53"/>
        <v>0</v>
      </c>
    </row>
    <row r="85" spans="1:89" ht="25.15" customHeight="1" x14ac:dyDescent="0.25">
      <c r="A85" s="56">
        <v>78</v>
      </c>
      <c r="B85" s="57" t="s">
        <v>145</v>
      </c>
      <c r="C85" s="40">
        <v>323985</v>
      </c>
      <c r="D85" s="40"/>
      <c r="E85" s="40">
        <v>0</v>
      </c>
      <c r="F85" s="39">
        <f>'[3]SEM 1 SD NEGERI'!F85+'[3]JULI SD NEGERI'!F85+'[3]AGUSTUS SD NEGERI '!F85+'[3]SEPTEMBER SD NEGERI  '!F85+'[3]OKTO SD NEGERI '!F85+'[3]NOP SD NEGERI '!F85+'[3]DES SD NEGERI '!F85</f>
        <v>173810000</v>
      </c>
      <c r="G85" s="39">
        <f>'[3]SEM 1 SD NEGERI'!G85+'[3]JULI SD NEGERI'!G85+'[3]AGUSTUS SD NEGERI '!G85+'[3]SEPTEMBER SD NEGERI  '!G85+'[3]OKTO SD NEGERI '!G85+'[3]NOP SD NEGERI '!G85+'[3]DES SD NEGERI '!G85</f>
        <v>173810000</v>
      </c>
      <c r="H85" s="39">
        <f>'[3]SEM 1 SD NEGERI'!H85+'[3]JULI SD NEGERI'!H85+'[3]AGUSTUS SD NEGERI '!H85+'[3]SEPTEMBER SD NEGERI  '!H85+'[3]OKTO SD NEGERI '!H85+'[3]NOP SD NEGERI '!H85+'[3]DES SD NEGERI '!H85</f>
        <v>0</v>
      </c>
      <c r="I85" s="39">
        <f>'[3]SEM 1 SD NEGERI'!I85+'[3]JULI SD NEGERI'!I85+'[3]AGUSTUS SD NEGERI '!I85+'[3]SEPTEMBER SD NEGERI  '!I85+'[3]OKTO SD NEGERI '!I85+'[3]NOP SD NEGERI '!I85+'[3]DES SD NEGERI '!I85</f>
        <v>0</v>
      </c>
      <c r="J85" s="39">
        <f>'[3]SEM 1 SD NEGERI'!J85+'[3]JULI SD NEGERI'!J85+'[3]AGUSTUS SD NEGERI '!J85+'[3]SEPTEMBER SD NEGERI  '!J85+'[3]OKTO SD NEGERI '!J85+'[3]NOP SD NEGERI '!J85+'[3]DES SD NEGERI '!J85</f>
        <v>0</v>
      </c>
      <c r="K85" s="39">
        <f>'[3]SEM 1 SD NEGERI'!K85+'[3]JULI SD NEGERI'!K85+'[3]AGUSTUS SD NEGERI '!K85+'[3]SEPTEMBER SD NEGERI  '!K85+'[3]OKTO SD NEGERI '!K85+'[3]NOP SD NEGERI '!K85+'[3]DES SD NEGERI '!K85</f>
        <v>0</v>
      </c>
      <c r="L85" s="39">
        <f t="shared" si="30"/>
        <v>347943985</v>
      </c>
      <c r="M85" s="39">
        <f>'[3]SEM 1 SD NEGERI'!M85+'[3]JULI SD NEGERI'!M85+'[3]AGUSTUS SD NEGERI '!M85+'[3]SEPTEMBER SD NEGERI  '!M85+'[3]OKTO SD NEGERI '!M85+'[3]NOP SD NEGERI '!M85+'[3]DES SD NEGERI '!M85</f>
        <v>0</v>
      </c>
      <c r="N85" s="39">
        <f>'[3]SEM 1 SD NEGERI'!N85+'[3]JULI SD NEGERI'!N85+'[3]AGUSTUS SD NEGERI '!N85+'[3]SEPTEMBER SD NEGERI  '!N85+'[3]OKTO SD NEGERI '!N85+'[3]NOP SD NEGERI '!N85+'[3]DES SD NEGERI '!N85</f>
        <v>155001</v>
      </c>
      <c r="O85" s="39">
        <f>'[3]SEM 1 SD NEGERI'!O85+'[3]JULI SD NEGERI'!O85+'[3]AGUSTUS SD NEGERI '!O85+'[3]SEPTEMBER SD NEGERI  '!O85+'[3]OKTO SD NEGERI '!O85+'[3]NOP SD NEGERI '!O85+'[3]DES SD NEGERI '!O85</f>
        <v>155001</v>
      </c>
      <c r="P85" s="39">
        <f t="shared" si="31"/>
        <v>347620000</v>
      </c>
      <c r="Q85" s="39">
        <f>'[3]SEM 1 SD NEGERI'!Q85+'[3]JULI SD NEGERI'!Q85+'[3]AGUSTUS SD NEGERI '!Q85+'[3]SEPTEMBER SD NEGERI  '!Q85+'[3]OKTO SD NEGERI '!Q85+'[3]NOP SD NEGERI '!Q85+'[3]DES SD NEGERI '!Q85</f>
        <v>0</v>
      </c>
      <c r="R85" s="63">
        <f>'[3]SEM 1 SD NEGERI'!R85+'[3]JULI SD NEGERI'!R85+'[3]AGUSTUS SD NEGERI '!R85+'[3]SEPTEMBER SD NEGERI  '!R85+'[3]OKTO SD NEGERI '!R85+'[3]NOP SD NEGERI '!R85+'[3]DES SD NEGERI '!R85</f>
        <v>232685500</v>
      </c>
      <c r="S85" s="39">
        <f>'[3]SEM 1 SD NEGERI'!S85+'[3]JULI SD NEGERI'!S85+'[3]AGUSTUS SD NEGERI '!S85+'[3]SEPTEMBER SD NEGERI  '!S85+'[3]OKTO SD NEGERI '!S85+'[3]NOP SD NEGERI '!S85+'[3]DES SD NEGERI '!S85</f>
        <v>0</v>
      </c>
      <c r="T85" s="39">
        <f>'[3]SEM 1 SD NEGERI'!T85+'[3]JULI SD NEGERI'!T85+'[3]AGUSTUS SD NEGERI '!T85+'[3]SEPTEMBER SD NEGERI  '!T85+'[3]OKTO SD NEGERI '!T85+'[3]NOP SD NEGERI '!T85+'[3]DES SD NEGERI '!T85</f>
        <v>0</v>
      </c>
      <c r="U85" s="63">
        <f>'[3]SEM 1 SD NEGERI'!U85+'[3]JULI SD NEGERI'!U85+'[3]AGUSTUS SD NEGERI '!U85+'[3]SEPTEMBER SD NEGERI  '!U85+'[3]OKTO SD NEGERI '!U85+'[3]NOP SD NEGERI '!U85+'[3]DES SD NEGERI '!U85</f>
        <v>114934500</v>
      </c>
      <c r="V85" s="39">
        <f>'[3]SEM 1 SD NEGERI'!V85+'[3]JULI SD NEGERI'!V85+'[3]AGUSTUS SD NEGERI '!V85+'[3]SEPTEMBER SD NEGERI  '!V85+'[3]OKTO SD NEGERI '!V85+'[3]NOP SD NEGERI '!V85+'[3]DES SD NEGERI '!V85</f>
        <v>0</v>
      </c>
      <c r="W85" s="39">
        <f>'[3]SEM 1 SD NEGERI'!W85+'[3]JULI SD NEGERI'!W85+'[3]AGUSTUS SD NEGERI '!W85+'[3]SEPTEMBER SD NEGERI  '!W85+'[3]OKTO SD NEGERI '!W85+'[3]NOP SD NEGERI '!W85+'[3]DES SD NEGERI '!W85</f>
        <v>0</v>
      </c>
      <c r="X85" s="39">
        <f t="shared" si="54"/>
        <v>347620000</v>
      </c>
      <c r="Y85" s="63">
        <f>'[3]SEM 1 SD NEGERI'!Y85+'[3]JULI SD NEGERI'!Y85+'[3]AGUSTUS SD NEGERI '!Y85+'[3]SEPTEMBER SD NEGERI  '!Y85+'[3]OKTO SD NEGERI '!Y85+'[3]NOP SD NEGERI '!Y85+'[3]DES SD NEGERI '!Y85</f>
        <v>17577561</v>
      </c>
      <c r="Z85" s="63">
        <f>'[3]SEM 1 SD NEGERI'!Z85+'[3]JULI SD NEGERI'!Z85+'[3]AGUSTUS SD NEGERI '!Z85+'[3]SEPTEMBER SD NEGERI  '!Z85+'[3]OKTO SD NEGERI '!Z85+'[3]NOP SD NEGERI '!Z85+'[3]DES SD NEGERI '!Z85</f>
        <v>17577561</v>
      </c>
      <c r="AA85" s="39">
        <f>'[3]SEM 1 SD NEGERI'!AA85+'[3]JULI SD NEGERI'!AA85+'[3]AGUSTUS SD NEGERI '!AA85+'[3]SEPTEMBER SD NEGERI  '!AA85+'[3]OKTO SD NEGERI '!AA85+'[3]NOP SD NEGERI '!AA85+'[3]DES SD NEGERI '!AA85</f>
        <v>0</v>
      </c>
      <c r="AB85" s="63">
        <f>'[3]SEM 1 SD NEGERI'!AB85+'[3]JULI SD NEGERI'!AB85+'[3]AGUSTUS SD NEGERI '!AB85+'[3]SEPTEMBER SD NEGERI  '!AB85+'[3]OKTO SD NEGERI '!AB85+'[3]NOP SD NEGERI '!AB85+'[3]DES SD NEGERI '!AB85</f>
        <v>24467700</v>
      </c>
      <c r="AC85" s="39">
        <f>'[3]SEM 1 SD NEGERI'!AC85+'[3]JULI SD NEGERI'!AC85+'[3]AGUSTUS SD NEGERI '!AC85+'[3]SEPTEMBER SD NEGERI  '!AC85+'[3]OKTO SD NEGERI '!AC85+'[3]NOP SD NEGERI '!AC85+'[3]DES SD NEGERI '!AC85</f>
        <v>0</v>
      </c>
      <c r="AD85" s="39">
        <f>'[3]SEM 1 SD NEGERI'!AD85+'[3]JULI SD NEGERI'!AD85+'[3]AGUSTUS SD NEGERI '!AD85+'[3]SEPTEMBER SD NEGERI  '!AD85+'[3]OKTO SD NEGERI '!AD85+'[3]NOP SD NEGERI '!AD85+'[3]DES SD NEGERI '!AD85</f>
        <v>0</v>
      </c>
      <c r="AE85" s="63">
        <f>'[3]SEM 1 SD NEGERI'!AE85+'[3]JULI SD NEGERI'!AE85+'[3]AGUSTUS SD NEGERI '!AE85+'[3]SEPTEMBER SD NEGERI  '!AE85+'[3]OKTO SD NEGERI '!AE85+'[3]NOP SD NEGERI '!AE85+'[3]DES SD NEGERI '!AE85</f>
        <v>58800000</v>
      </c>
      <c r="AF85" s="63">
        <f t="shared" si="33"/>
        <v>83267700</v>
      </c>
      <c r="AG85" s="63">
        <f>'[3]SEM 1 SD NEGERI'!AG85+'[3]JULI SD NEGERI'!AG85+'[3]AGUSTUS SD NEGERI '!AG85+'[3]SEPTEMBER SD NEGERI  '!AG85+'[3]OKTO SD NEGERI '!AG85+'[3]NOP SD NEGERI '!AG85+'[3]DES SD NEGERI '!AG85</f>
        <v>31666800</v>
      </c>
      <c r="AH85" s="39">
        <f>'[3]SEM 1 SD NEGERI'!AH85+'[3]JULI SD NEGERI'!AH85+'[3]AGUSTUS SD NEGERI '!AH85+'[3]SEPTEMBER SD NEGERI  '!AH85+'[3]OKTO SD NEGERI '!AH85+'[3]NOP SD NEGERI '!AH85+'[3]DES SD NEGERI '!AH85</f>
        <v>0</v>
      </c>
      <c r="AI85" s="39">
        <f>'[3]SEM 1 SD NEGERI'!AI85+'[3]JULI SD NEGERI'!AI85+'[3]AGUSTUS SD NEGERI '!AI85+'[3]SEPTEMBER SD NEGERI  '!AI85+'[3]OKTO SD NEGERI '!AI85+'[3]NOP SD NEGERI '!AI85+'[3]DES SD NEGERI '!AI85</f>
        <v>0</v>
      </c>
      <c r="AJ85" s="63">
        <f t="shared" si="34"/>
        <v>31666800</v>
      </c>
      <c r="AK85" s="63">
        <f>'[3]SEM 1 SD NEGERI'!AK85+'[3]JULI SD NEGERI'!AK85+'[3]AGUSTUS SD NEGERI '!AK85+'[3]SEPTEMBER SD NEGERI  '!AK85+'[3]OKTO SD NEGERI '!AK85+'[3]NOP SD NEGERI '!AK85+'[3]DES SD NEGERI '!AK85</f>
        <v>65911080</v>
      </c>
      <c r="AL85" s="63">
        <f>'[3]SEM 1 SD NEGERI'!AL85+'[3]JULI SD NEGERI'!AL85+'[3]AGUSTUS SD NEGERI '!AL85+'[3]SEPTEMBER SD NEGERI  '!AL85+'[3]OKTO SD NEGERI '!AL85+'[3]NOP SD NEGERI '!AL85+'[3]DES SD NEGERI '!AL85</f>
        <v>140189520</v>
      </c>
      <c r="AM85" s="63">
        <f>'[3]SEM 1 SD NEGERI'!AM85+'[3]JULI SD NEGERI'!AM85+'[3]AGUSTUS SD NEGERI '!AM85+'[3]SEPTEMBER SD NEGERI  '!AM85+'[3]OKTO SD NEGERI '!AM85+'[3]NOP SD NEGERI '!AM85+'[3]DES SD NEGERI '!AM85</f>
        <v>6650800</v>
      </c>
      <c r="AN85" s="63">
        <f>'[3]SEM 1 SD NEGERI'!AN85+'[3]JULI SD NEGERI'!AN85+'[3]AGUSTUS SD NEGERI '!AN85+'[3]SEPTEMBER SD NEGERI  '!AN85+'[3]OKTO SD NEGERI '!AN85+'[3]NOP SD NEGERI '!AN85+'[3]DES SD NEGERI '!AN85</f>
        <v>19934100</v>
      </c>
      <c r="AO85" s="39">
        <f>'[3]SEM 1 SD NEGERI'!AO85+'[3]JULI SD NEGERI'!AO85+'[3]AGUSTUS SD NEGERI '!AO85+'[3]SEPTEMBER SD NEGERI  '!AO85+'[3]OKTO SD NEGERI '!AO85+'[3]NOP SD NEGERI '!AO85+'[3]DES SD NEGERI '!AO85</f>
        <v>0</v>
      </c>
      <c r="AP85" s="63">
        <f t="shared" si="35"/>
        <v>232685500</v>
      </c>
      <c r="AQ85" s="39">
        <f>'[3]DES SD NEGERI '!AQ85</f>
        <v>323985</v>
      </c>
      <c r="AR85" s="39">
        <f>'[3]DES SD NEGERI '!AR85</f>
        <v>0</v>
      </c>
      <c r="AS85" s="39">
        <f>'[3]DES SD NEGERI '!AS85</f>
        <v>0</v>
      </c>
      <c r="AT85" s="39">
        <f>'[3]DES SD NEGERI '!AT85</f>
        <v>323985</v>
      </c>
      <c r="AV85" s="5">
        <f t="shared" si="36"/>
        <v>323985</v>
      </c>
      <c r="AW85" s="3">
        <f t="shared" si="37"/>
        <v>0</v>
      </c>
      <c r="AX85" s="5">
        <f t="shared" si="27"/>
        <v>0</v>
      </c>
      <c r="AY85" s="5">
        <f t="shared" si="28"/>
        <v>0</v>
      </c>
      <c r="AZ85" s="64">
        <f t="shared" si="38"/>
        <v>0</v>
      </c>
      <c r="BA85" s="64">
        <f t="shared" si="39"/>
        <v>0</v>
      </c>
      <c r="BB85">
        <v>56134500</v>
      </c>
      <c r="BC85">
        <v>58800000</v>
      </c>
      <c r="BD85" s="5">
        <f t="shared" si="29"/>
        <v>0</v>
      </c>
      <c r="BF85" s="64">
        <f t="shared" si="40"/>
        <v>56134500</v>
      </c>
      <c r="BG85" s="66">
        <f t="shared" si="41"/>
        <v>0</v>
      </c>
      <c r="BH85" s="64">
        <f t="shared" si="42"/>
        <v>0</v>
      </c>
      <c r="BJ85" s="64">
        <f t="shared" si="43"/>
        <v>0</v>
      </c>
      <c r="BL85" s="64">
        <f t="shared" si="44"/>
        <v>0</v>
      </c>
      <c r="BN85" s="67">
        <f>'[3]SEM 1 SD NEGERI'!AB85</f>
        <v>5500000</v>
      </c>
      <c r="BO85" s="67">
        <f>'[3]SEM 1 SD NEGERI'!AG85</f>
        <v>9816800</v>
      </c>
      <c r="BP85" s="67"/>
      <c r="BQ85" s="67">
        <f>'[3]SEM 1 SD NEGERI'!AE85</f>
        <v>58800000</v>
      </c>
      <c r="BR85" s="67"/>
      <c r="BS85" s="67">
        <f t="shared" si="45"/>
        <v>74116800</v>
      </c>
      <c r="BU85" s="112">
        <v>18967700</v>
      </c>
      <c r="BV85" s="113">
        <v>21850000</v>
      </c>
      <c r="BW85" s="113"/>
      <c r="BX85" s="113"/>
      <c r="BY85" s="114"/>
      <c r="BZ85" s="60">
        <f t="shared" si="46"/>
        <v>40817700</v>
      </c>
      <c r="CB85" s="64">
        <f t="shared" si="47"/>
        <v>18967700</v>
      </c>
      <c r="CC85" s="64">
        <f t="shared" si="48"/>
        <v>21850000</v>
      </c>
      <c r="CE85" s="64">
        <f t="shared" si="49"/>
        <v>0</v>
      </c>
      <c r="CG85" s="69">
        <f t="shared" si="50"/>
        <v>40817700</v>
      </c>
      <c r="CH85" s="69">
        <f t="shared" si="51"/>
        <v>0</v>
      </c>
      <c r="CJ85" s="69">
        <f t="shared" si="52"/>
        <v>114934500</v>
      </c>
      <c r="CK85" s="69">
        <f t="shared" si="53"/>
        <v>0</v>
      </c>
    </row>
    <row r="86" spans="1:89" ht="25.15" customHeight="1" x14ac:dyDescent="0.25">
      <c r="A86" s="56">
        <v>79</v>
      </c>
      <c r="B86" s="57" t="s">
        <v>146</v>
      </c>
      <c r="C86" s="40">
        <v>3800499</v>
      </c>
      <c r="D86" s="40"/>
      <c r="E86" s="40">
        <v>0</v>
      </c>
      <c r="F86" s="39">
        <f>'[3]SEM 1 SD NEGERI'!F86+'[3]JULI SD NEGERI'!F86+'[3]AGUSTUS SD NEGERI '!F86+'[3]SEPTEMBER SD NEGERI  '!F86+'[3]OKTO SD NEGERI '!F86+'[3]NOP SD NEGERI '!F86+'[3]DES SD NEGERI '!F86</f>
        <v>93730000</v>
      </c>
      <c r="G86" s="39">
        <f>'[3]SEM 1 SD NEGERI'!G86+'[3]JULI SD NEGERI'!G86+'[3]AGUSTUS SD NEGERI '!G86+'[3]SEPTEMBER SD NEGERI  '!G86+'[3]OKTO SD NEGERI '!G86+'[3]NOP SD NEGERI '!G86+'[3]DES SD NEGERI '!G86</f>
        <v>93730000</v>
      </c>
      <c r="H86" s="39">
        <f>'[3]SEM 1 SD NEGERI'!H86+'[3]JULI SD NEGERI'!H86+'[3]AGUSTUS SD NEGERI '!H86+'[3]SEPTEMBER SD NEGERI  '!H86+'[3]OKTO SD NEGERI '!H86+'[3]NOP SD NEGERI '!H86+'[3]DES SD NEGERI '!H86</f>
        <v>0</v>
      </c>
      <c r="I86" s="39">
        <f>'[3]SEM 1 SD NEGERI'!I86+'[3]JULI SD NEGERI'!I86+'[3]AGUSTUS SD NEGERI '!I86+'[3]SEPTEMBER SD NEGERI  '!I86+'[3]OKTO SD NEGERI '!I86+'[3]NOP SD NEGERI '!I86+'[3]DES SD NEGERI '!I86</f>
        <v>22500000</v>
      </c>
      <c r="J86" s="39">
        <f>'[3]SEM 1 SD NEGERI'!J86+'[3]JULI SD NEGERI'!J86+'[3]AGUSTUS SD NEGERI '!J86+'[3]SEPTEMBER SD NEGERI  '!J86+'[3]OKTO SD NEGERI '!J86+'[3]NOP SD NEGERI '!J86+'[3]DES SD NEGERI '!J86</f>
        <v>0</v>
      </c>
      <c r="K86" s="39">
        <f>'[3]SEM 1 SD NEGERI'!K86+'[3]JULI SD NEGERI'!K86+'[3]AGUSTUS SD NEGERI '!K86+'[3]SEPTEMBER SD NEGERI  '!K86+'[3]OKTO SD NEGERI '!K86+'[3]NOP SD NEGERI '!K86+'[3]DES SD NEGERI '!K86</f>
        <v>0</v>
      </c>
      <c r="L86" s="39">
        <f t="shared" si="30"/>
        <v>213760499</v>
      </c>
      <c r="M86" s="39">
        <f>'[3]SEM 1 SD NEGERI'!M86+'[3]JULI SD NEGERI'!M86+'[3]AGUSTUS SD NEGERI '!M86+'[3]SEPTEMBER SD NEGERI  '!M86+'[3]OKTO SD NEGERI '!M86+'[3]NOP SD NEGERI '!M86+'[3]DES SD NEGERI '!M86</f>
        <v>0</v>
      </c>
      <c r="N86" s="39">
        <f>'[3]SEM 1 SD NEGERI'!N86+'[3]JULI SD NEGERI'!N86+'[3]AGUSTUS SD NEGERI '!N86+'[3]SEPTEMBER SD NEGERI  '!N86+'[3]OKTO SD NEGERI '!N86+'[3]NOP SD NEGERI '!N86+'[3]DES SD NEGERI '!N86</f>
        <v>98106</v>
      </c>
      <c r="O86" s="39">
        <f>'[3]SEM 1 SD NEGERI'!O86+'[3]JULI SD NEGERI'!O86+'[3]AGUSTUS SD NEGERI '!O86+'[3]SEPTEMBER SD NEGERI  '!O86+'[3]OKTO SD NEGERI '!O86+'[3]NOP SD NEGERI '!O86+'[3]DES SD NEGERI '!O86</f>
        <v>98106</v>
      </c>
      <c r="P86" s="39">
        <f t="shared" si="31"/>
        <v>209960000</v>
      </c>
      <c r="Q86" s="39">
        <f>'[3]SEM 1 SD NEGERI'!Q86+'[3]JULI SD NEGERI'!Q86+'[3]AGUSTUS SD NEGERI '!Q86+'[3]SEPTEMBER SD NEGERI  '!Q86+'[3]OKTO SD NEGERI '!Q86+'[3]NOP SD NEGERI '!Q86+'[3]DES SD NEGERI '!Q86</f>
        <v>0</v>
      </c>
      <c r="R86" s="63">
        <f>'[3]SEM 1 SD NEGERI'!R86+'[3]JULI SD NEGERI'!R86+'[3]AGUSTUS SD NEGERI '!R86+'[3]SEPTEMBER SD NEGERI  '!R86+'[3]OKTO SD NEGERI '!R86+'[3]NOP SD NEGERI '!R86+'[3]DES SD NEGERI '!R86</f>
        <v>119193100</v>
      </c>
      <c r="S86" s="39">
        <f>'[3]SEM 1 SD NEGERI'!S86+'[3]JULI SD NEGERI'!S86+'[3]AGUSTUS SD NEGERI '!S86+'[3]SEPTEMBER SD NEGERI  '!S86+'[3]OKTO SD NEGERI '!S86+'[3]NOP SD NEGERI '!S86+'[3]DES SD NEGERI '!S86</f>
        <v>0</v>
      </c>
      <c r="T86" s="39">
        <f>'[3]SEM 1 SD NEGERI'!T86+'[3]JULI SD NEGERI'!T86+'[3]AGUSTUS SD NEGERI '!T86+'[3]SEPTEMBER SD NEGERI  '!T86+'[3]OKTO SD NEGERI '!T86+'[3]NOP SD NEGERI '!T86+'[3]DES SD NEGERI '!T86</f>
        <v>22500000</v>
      </c>
      <c r="U86" s="63">
        <f>'[3]SEM 1 SD NEGERI'!U86+'[3]JULI SD NEGERI'!U86+'[3]AGUSTUS SD NEGERI '!U86+'[3]SEPTEMBER SD NEGERI  '!U86+'[3]OKTO SD NEGERI '!U86+'[3]NOP SD NEGERI '!U86+'[3]DES SD NEGERI '!U86</f>
        <v>68266900</v>
      </c>
      <c r="V86" s="39">
        <f>'[3]SEM 1 SD NEGERI'!V86+'[3]JULI SD NEGERI'!V86+'[3]AGUSTUS SD NEGERI '!V86+'[3]SEPTEMBER SD NEGERI  '!V86+'[3]OKTO SD NEGERI '!V86+'[3]NOP SD NEGERI '!V86+'[3]DES SD NEGERI '!V86</f>
        <v>0</v>
      </c>
      <c r="W86" s="39">
        <f>'[3]SEM 1 SD NEGERI'!W86+'[3]JULI SD NEGERI'!W86+'[3]AGUSTUS SD NEGERI '!W86+'[3]SEPTEMBER SD NEGERI  '!W86+'[3]OKTO SD NEGERI '!W86+'[3]NOP SD NEGERI '!W86+'[3]DES SD NEGERI '!W86</f>
        <v>0</v>
      </c>
      <c r="X86" s="39">
        <f t="shared" si="54"/>
        <v>209960000</v>
      </c>
      <c r="Y86" s="63">
        <f>'[3]SEM 1 SD NEGERI'!Y86+'[3]JULI SD NEGERI'!Y86+'[3]AGUSTUS SD NEGERI '!Y86+'[3]SEPTEMBER SD NEGERI  '!Y86+'[3]OKTO SD NEGERI '!Y86+'[3]NOP SD NEGERI '!Y86+'[3]DES SD NEGERI '!Y86</f>
        <v>8878922</v>
      </c>
      <c r="Z86" s="63">
        <f>'[3]SEM 1 SD NEGERI'!Z86+'[3]JULI SD NEGERI'!Z86+'[3]AGUSTUS SD NEGERI '!Z86+'[3]SEPTEMBER SD NEGERI  '!Z86+'[3]OKTO SD NEGERI '!Z86+'[3]NOP SD NEGERI '!Z86+'[3]DES SD NEGERI '!Z86</f>
        <v>8878922</v>
      </c>
      <c r="AA86" s="39">
        <f>'[3]SEM 1 SD NEGERI'!AA86+'[3]JULI SD NEGERI'!AA86+'[3]AGUSTUS SD NEGERI '!AA86+'[3]SEPTEMBER SD NEGERI  '!AA86+'[3]OKTO SD NEGERI '!AA86+'[3]NOP SD NEGERI '!AA86+'[3]DES SD NEGERI '!AA86</f>
        <v>0</v>
      </c>
      <c r="AB86" s="63">
        <f>'[3]SEM 1 SD NEGERI'!AB86+'[3]JULI SD NEGERI'!AB86+'[3]AGUSTUS SD NEGERI '!AB86+'[3]SEPTEMBER SD NEGERI  '!AB86+'[3]OKTO SD NEGERI '!AB86+'[3]NOP SD NEGERI '!AB86+'[3]DES SD NEGERI '!AB86</f>
        <v>49389000</v>
      </c>
      <c r="AC86" s="39">
        <f>'[3]SEM 1 SD NEGERI'!AC86+'[3]JULI SD NEGERI'!AC86+'[3]AGUSTUS SD NEGERI '!AC86+'[3]SEPTEMBER SD NEGERI  '!AC86+'[3]OKTO SD NEGERI '!AC86+'[3]NOP SD NEGERI '!AC86+'[3]DES SD NEGERI '!AC86</f>
        <v>0</v>
      </c>
      <c r="AD86" s="39">
        <f>'[3]SEM 1 SD NEGERI'!AD86+'[3]JULI SD NEGERI'!AD86+'[3]AGUSTUS SD NEGERI '!AD86+'[3]SEPTEMBER SD NEGERI  '!AD86+'[3]OKTO SD NEGERI '!AD86+'[3]NOP SD NEGERI '!AD86+'[3]DES SD NEGERI '!AD86</f>
        <v>0</v>
      </c>
      <c r="AE86" s="63">
        <f>'[3]SEM 1 SD NEGERI'!AE86+'[3]JULI SD NEGERI'!AE86+'[3]AGUSTUS SD NEGERI '!AE86+'[3]SEPTEMBER SD NEGERI  '!AE86+'[3]OKTO SD NEGERI '!AE86+'[3]NOP SD NEGERI '!AE86+'[3]DES SD NEGERI '!AE86</f>
        <v>18247900</v>
      </c>
      <c r="AF86" s="63">
        <f t="shared" si="33"/>
        <v>67636900</v>
      </c>
      <c r="AG86" s="63">
        <f>'[3]SEM 1 SD NEGERI'!AG86+'[3]JULI SD NEGERI'!AG86+'[3]AGUSTUS SD NEGERI '!AG86+'[3]SEPTEMBER SD NEGERI  '!AG86+'[3]OKTO SD NEGERI '!AG86+'[3]NOP SD NEGERI '!AG86+'[3]DES SD NEGERI '!AG86</f>
        <v>630000</v>
      </c>
      <c r="AH86" s="39">
        <f>'[3]SEM 1 SD NEGERI'!AH86+'[3]JULI SD NEGERI'!AH86+'[3]AGUSTUS SD NEGERI '!AH86+'[3]SEPTEMBER SD NEGERI  '!AH86+'[3]OKTO SD NEGERI '!AH86+'[3]NOP SD NEGERI '!AH86+'[3]DES SD NEGERI '!AH86</f>
        <v>0</v>
      </c>
      <c r="AI86" s="39">
        <f>'[3]SEM 1 SD NEGERI'!AI86+'[3]JULI SD NEGERI'!AI86+'[3]AGUSTUS SD NEGERI '!AI86+'[3]SEPTEMBER SD NEGERI  '!AI86+'[3]OKTO SD NEGERI '!AI86+'[3]NOP SD NEGERI '!AI86+'[3]DES SD NEGERI '!AI86</f>
        <v>0</v>
      </c>
      <c r="AJ86" s="63">
        <f t="shared" si="34"/>
        <v>630000</v>
      </c>
      <c r="AK86" s="63">
        <f>'[3]SEM 1 SD NEGERI'!AK86+'[3]JULI SD NEGERI'!AK86+'[3]AGUSTUS SD NEGERI '!AK86+'[3]SEPTEMBER SD NEGERI  '!AK86+'[3]OKTO SD NEGERI '!AK86+'[3]NOP SD NEGERI '!AK86+'[3]DES SD NEGERI '!AK86</f>
        <v>82011100</v>
      </c>
      <c r="AL86" s="63">
        <f>'[3]SEM 1 SD NEGERI'!AL86+'[3]JULI SD NEGERI'!AL86+'[3]AGUSTUS SD NEGERI '!AL86+'[3]SEPTEMBER SD NEGERI  '!AL86+'[3]OKTO SD NEGERI '!AL86+'[3]NOP SD NEGERI '!AL86+'[3]DES SD NEGERI '!AL86</f>
        <v>23649000</v>
      </c>
      <c r="AM86" s="63">
        <f>'[3]SEM 1 SD NEGERI'!AM86+'[3]JULI SD NEGERI'!AM86+'[3]AGUSTUS SD NEGERI '!AM86+'[3]SEPTEMBER SD NEGERI  '!AM86+'[3]OKTO SD NEGERI '!AM86+'[3]NOP SD NEGERI '!AM86+'[3]DES SD NEGERI '!AM86</f>
        <v>7260000</v>
      </c>
      <c r="AN86" s="63">
        <f>'[3]SEM 1 SD NEGERI'!AN86+'[3]JULI SD NEGERI'!AN86+'[3]AGUSTUS SD NEGERI '!AN86+'[3]SEPTEMBER SD NEGERI  '!AN86+'[3]OKTO SD NEGERI '!AN86+'[3]NOP SD NEGERI '!AN86+'[3]DES SD NEGERI '!AN86</f>
        <v>28773000</v>
      </c>
      <c r="AO86" s="39">
        <f>'[3]SEM 1 SD NEGERI'!AO86+'[3]JULI SD NEGERI'!AO86+'[3]AGUSTUS SD NEGERI '!AO86+'[3]SEPTEMBER SD NEGERI  '!AO86+'[3]OKTO SD NEGERI '!AO86+'[3]NOP SD NEGERI '!AO86+'[3]DES SD NEGERI '!AO86</f>
        <v>0</v>
      </c>
      <c r="AP86" s="63">
        <f t="shared" si="35"/>
        <v>141693100</v>
      </c>
      <c r="AQ86" s="39">
        <f>'[3]DES SD NEGERI '!AQ86</f>
        <v>3800499</v>
      </c>
      <c r="AR86" s="39">
        <f>'[3]DES SD NEGERI '!AR86</f>
        <v>0</v>
      </c>
      <c r="AS86" s="39">
        <f>'[3]DES SD NEGERI '!AS86</f>
        <v>0</v>
      </c>
      <c r="AT86" s="39">
        <f>'[3]DES SD NEGERI '!AT86</f>
        <v>3800499</v>
      </c>
      <c r="AV86" s="5">
        <f t="shared" si="36"/>
        <v>3800499</v>
      </c>
      <c r="AW86" s="5">
        <f t="shared" si="37"/>
        <v>0</v>
      </c>
      <c r="AX86" s="5">
        <f t="shared" si="27"/>
        <v>0</v>
      </c>
      <c r="AY86" s="5">
        <f t="shared" si="28"/>
        <v>0</v>
      </c>
      <c r="AZ86" s="64">
        <f t="shared" si="38"/>
        <v>0</v>
      </c>
      <c r="BA86" s="64">
        <f t="shared" si="39"/>
        <v>0</v>
      </c>
      <c r="BB86">
        <v>58684920</v>
      </c>
      <c r="BC86">
        <v>18647900</v>
      </c>
      <c r="BD86" s="5">
        <f t="shared" si="29"/>
        <v>8665920</v>
      </c>
      <c r="BF86" s="64">
        <f t="shared" si="40"/>
        <v>50019000</v>
      </c>
      <c r="BG86" s="66">
        <f t="shared" si="41"/>
        <v>400000</v>
      </c>
      <c r="BH86" s="64">
        <f t="shared" si="42"/>
        <v>0</v>
      </c>
      <c r="BJ86" s="64">
        <f t="shared" si="43"/>
        <v>0</v>
      </c>
      <c r="BL86" s="64">
        <f t="shared" si="44"/>
        <v>-400000</v>
      </c>
      <c r="BN86" s="67">
        <f>'[3]SEM 1 SD NEGERI'!AB86</f>
        <v>28200000</v>
      </c>
      <c r="BO86" s="67">
        <f>'[3]SEM 1 SD NEGERI'!AG86</f>
        <v>0</v>
      </c>
      <c r="BP86" s="67"/>
      <c r="BQ86" s="67">
        <f>'[3]SEM 1 SD NEGERI'!AE86</f>
        <v>18247900</v>
      </c>
      <c r="BR86" s="67"/>
      <c r="BS86" s="67">
        <f t="shared" si="45"/>
        <v>46447900</v>
      </c>
      <c r="BZ86" s="60">
        <f t="shared" si="46"/>
        <v>0</v>
      </c>
      <c r="CB86" s="64">
        <f t="shared" si="47"/>
        <v>21189000</v>
      </c>
      <c r="CC86" s="64">
        <f t="shared" si="48"/>
        <v>630000</v>
      </c>
      <c r="CE86" s="64">
        <f t="shared" si="49"/>
        <v>0</v>
      </c>
      <c r="CG86" s="69">
        <f t="shared" si="50"/>
        <v>21819000</v>
      </c>
      <c r="CH86" s="69">
        <f t="shared" si="51"/>
        <v>-21819000</v>
      </c>
      <c r="CJ86" s="69">
        <f t="shared" si="52"/>
        <v>46447900</v>
      </c>
      <c r="CK86" s="69">
        <f t="shared" si="53"/>
        <v>21819000</v>
      </c>
    </row>
    <row r="87" spans="1:89" ht="25.15" customHeight="1" x14ac:dyDescent="0.25">
      <c r="A87" s="56">
        <v>80</v>
      </c>
      <c r="B87" s="57" t="s">
        <v>147</v>
      </c>
      <c r="C87" s="40">
        <v>460</v>
      </c>
      <c r="D87" s="40"/>
      <c r="E87" s="40">
        <v>0</v>
      </c>
      <c r="F87" s="39">
        <f>'[3]SEM 1 SD NEGERI'!F87+'[3]JULI SD NEGERI'!F87+'[3]AGUSTUS SD NEGERI '!F87+'[3]SEPTEMBER SD NEGERI  '!F87+'[3]OKTO SD NEGERI '!F87+'[3]NOP SD NEGERI '!F87+'[3]DES SD NEGERI '!F87</f>
        <v>90545000</v>
      </c>
      <c r="G87" s="39">
        <f>'[3]SEM 1 SD NEGERI'!G87+'[3]JULI SD NEGERI'!G87+'[3]AGUSTUS SD NEGERI '!G87+'[3]SEPTEMBER SD NEGERI  '!G87+'[3]OKTO SD NEGERI '!G87+'[3]NOP SD NEGERI '!G87+'[3]DES SD NEGERI '!G87</f>
        <v>90545000</v>
      </c>
      <c r="H87" s="39">
        <f>'[3]SEM 1 SD NEGERI'!H87+'[3]JULI SD NEGERI'!H87+'[3]AGUSTUS SD NEGERI '!H87+'[3]SEPTEMBER SD NEGERI  '!H87+'[3]OKTO SD NEGERI '!H87+'[3]NOP SD NEGERI '!H87+'[3]DES SD NEGERI '!H87</f>
        <v>0</v>
      </c>
      <c r="I87" s="39">
        <f>'[3]SEM 1 SD NEGERI'!I87+'[3]JULI SD NEGERI'!I87+'[3]AGUSTUS SD NEGERI '!I87+'[3]SEPTEMBER SD NEGERI  '!I87+'[3]OKTO SD NEGERI '!I87+'[3]NOP SD NEGERI '!I87+'[3]DES SD NEGERI '!I87</f>
        <v>0</v>
      </c>
      <c r="J87" s="39">
        <f>'[3]SEM 1 SD NEGERI'!J87+'[3]JULI SD NEGERI'!J87+'[3]AGUSTUS SD NEGERI '!J87+'[3]SEPTEMBER SD NEGERI  '!J87+'[3]OKTO SD NEGERI '!J87+'[3]NOP SD NEGERI '!J87+'[3]DES SD NEGERI '!J87</f>
        <v>0</v>
      </c>
      <c r="K87" s="39">
        <f>'[3]SEM 1 SD NEGERI'!K87+'[3]JULI SD NEGERI'!K87+'[3]AGUSTUS SD NEGERI '!K87+'[3]SEPTEMBER SD NEGERI  '!K87+'[3]OKTO SD NEGERI '!K87+'[3]NOP SD NEGERI '!K87+'[3]DES SD NEGERI '!K87</f>
        <v>0</v>
      </c>
      <c r="L87" s="39">
        <f t="shared" si="30"/>
        <v>181090460</v>
      </c>
      <c r="M87" s="39">
        <f>'[3]SEM 1 SD NEGERI'!M87+'[3]JULI SD NEGERI'!M87+'[3]AGUSTUS SD NEGERI '!M87+'[3]SEPTEMBER SD NEGERI  '!M87+'[3]OKTO SD NEGERI '!M87+'[3]NOP SD NEGERI '!M87+'[3]DES SD NEGERI '!M87</f>
        <v>0</v>
      </c>
      <c r="N87" s="39">
        <f>'[3]SEM 1 SD NEGERI'!N87+'[3]JULI SD NEGERI'!N87+'[3]AGUSTUS SD NEGERI '!N87+'[3]SEPTEMBER SD NEGERI  '!N87+'[3]OKTO SD NEGERI '!N87+'[3]NOP SD NEGERI '!N87+'[3]DES SD NEGERI '!N87</f>
        <v>123797</v>
      </c>
      <c r="O87" s="39">
        <f>'[3]SEM 1 SD NEGERI'!O87+'[3]JULI SD NEGERI'!O87+'[3]AGUSTUS SD NEGERI '!O87+'[3]SEPTEMBER SD NEGERI  '!O87+'[3]OKTO SD NEGERI '!O87+'[3]NOP SD NEGERI '!O87+'[3]DES SD NEGERI '!O87</f>
        <v>123797</v>
      </c>
      <c r="P87" s="39">
        <f t="shared" si="31"/>
        <v>181090000</v>
      </c>
      <c r="Q87" s="39">
        <f>'[3]SEM 1 SD NEGERI'!Q87+'[3]JULI SD NEGERI'!Q87+'[3]AGUSTUS SD NEGERI '!Q87+'[3]SEPTEMBER SD NEGERI  '!Q87+'[3]OKTO SD NEGERI '!Q87+'[3]NOP SD NEGERI '!Q87+'[3]DES SD NEGERI '!Q87</f>
        <v>0</v>
      </c>
      <c r="R87" s="63">
        <f>'[3]SEM 1 SD NEGERI'!R87+'[3]JULI SD NEGERI'!R87+'[3]AGUSTUS SD NEGERI '!R87+'[3]SEPTEMBER SD NEGERI  '!R87+'[3]OKTO SD NEGERI '!R87+'[3]NOP SD NEGERI '!R87+'[3]DES SD NEGERI '!R87</f>
        <v>128244500</v>
      </c>
      <c r="S87" s="39">
        <f>'[3]SEM 1 SD NEGERI'!S87+'[3]JULI SD NEGERI'!S87+'[3]AGUSTUS SD NEGERI '!S87+'[3]SEPTEMBER SD NEGERI  '!S87+'[3]OKTO SD NEGERI '!S87+'[3]NOP SD NEGERI '!S87+'[3]DES SD NEGERI '!S87</f>
        <v>0</v>
      </c>
      <c r="T87" s="39">
        <f>'[3]SEM 1 SD NEGERI'!T87+'[3]JULI SD NEGERI'!T87+'[3]AGUSTUS SD NEGERI '!T87+'[3]SEPTEMBER SD NEGERI  '!T87+'[3]OKTO SD NEGERI '!T87+'[3]NOP SD NEGERI '!T87+'[3]DES SD NEGERI '!T87</f>
        <v>0</v>
      </c>
      <c r="U87" s="63">
        <f>'[3]SEM 1 SD NEGERI'!U87+'[3]JULI SD NEGERI'!U87+'[3]AGUSTUS SD NEGERI '!U87+'[3]SEPTEMBER SD NEGERI  '!U87+'[3]OKTO SD NEGERI '!U87+'[3]NOP SD NEGERI '!U87+'[3]DES SD NEGERI '!U87</f>
        <v>52845500</v>
      </c>
      <c r="V87" s="39">
        <f>'[3]SEM 1 SD NEGERI'!V87+'[3]JULI SD NEGERI'!V87+'[3]AGUSTUS SD NEGERI '!V87+'[3]SEPTEMBER SD NEGERI  '!V87+'[3]OKTO SD NEGERI '!V87+'[3]NOP SD NEGERI '!V87+'[3]DES SD NEGERI '!V87</f>
        <v>0</v>
      </c>
      <c r="W87" s="39">
        <f>'[3]SEM 1 SD NEGERI'!W87+'[3]JULI SD NEGERI'!W87+'[3]AGUSTUS SD NEGERI '!W87+'[3]SEPTEMBER SD NEGERI  '!W87+'[3]OKTO SD NEGERI '!W87+'[3]NOP SD NEGERI '!W87+'[3]DES SD NEGERI '!W87</f>
        <v>0</v>
      </c>
      <c r="X87" s="39">
        <f t="shared" si="54"/>
        <v>181090000</v>
      </c>
      <c r="Y87" s="63">
        <f>'[3]SEM 1 SD NEGERI'!Y87+'[3]JULI SD NEGERI'!Y87+'[3]AGUSTUS SD NEGERI '!Y87+'[3]SEPTEMBER SD NEGERI  '!Y87+'[3]OKTO SD NEGERI '!Y87+'[3]NOP SD NEGERI '!Y87+'[3]DES SD NEGERI '!Y87</f>
        <v>10287429</v>
      </c>
      <c r="Z87" s="63">
        <f>'[3]SEM 1 SD NEGERI'!Z87+'[3]JULI SD NEGERI'!Z87+'[3]AGUSTUS SD NEGERI '!Z87+'[3]SEPTEMBER SD NEGERI  '!Z87+'[3]OKTO SD NEGERI '!Z87+'[3]NOP SD NEGERI '!Z87+'[3]DES SD NEGERI '!Z87</f>
        <v>10287429</v>
      </c>
      <c r="AA87" s="39">
        <f>'[3]SEM 1 SD NEGERI'!AA87+'[3]JULI SD NEGERI'!AA87+'[3]AGUSTUS SD NEGERI '!AA87+'[3]SEPTEMBER SD NEGERI  '!AA87+'[3]OKTO SD NEGERI '!AA87+'[3]NOP SD NEGERI '!AA87+'[3]DES SD NEGERI '!AA87</f>
        <v>0</v>
      </c>
      <c r="AB87" s="63">
        <f>'[3]SEM 1 SD NEGERI'!AB87+'[3]JULI SD NEGERI'!AB87+'[3]AGUSTUS SD NEGERI '!AB87+'[3]SEPTEMBER SD NEGERI  '!AB87+'[3]OKTO SD NEGERI '!AB87+'[3]NOP SD NEGERI '!AB87+'[3]DES SD NEGERI '!AB87</f>
        <v>30600000</v>
      </c>
      <c r="AC87" s="39">
        <f>'[3]SEM 1 SD NEGERI'!AC87+'[3]JULI SD NEGERI'!AC87+'[3]AGUSTUS SD NEGERI '!AC87+'[3]SEPTEMBER SD NEGERI  '!AC87+'[3]OKTO SD NEGERI '!AC87+'[3]NOP SD NEGERI '!AC87+'[3]DES SD NEGERI '!AC87</f>
        <v>0</v>
      </c>
      <c r="AD87" s="39">
        <f>'[3]SEM 1 SD NEGERI'!AD87+'[3]JULI SD NEGERI'!AD87+'[3]AGUSTUS SD NEGERI '!AD87+'[3]SEPTEMBER SD NEGERI  '!AD87+'[3]OKTO SD NEGERI '!AD87+'[3]NOP SD NEGERI '!AD87+'[3]DES SD NEGERI '!AD87</f>
        <v>0</v>
      </c>
      <c r="AE87" s="63">
        <f>'[3]SEM 1 SD NEGERI'!AE87+'[3]JULI SD NEGERI'!AE87+'[3]AGUSTUS SD NEGERI '!AE87+'[3]SEPTEMBER SD NEGERI  '!AE87+'[3]OKTO SD NEGERI '!AE87+'[3]NOP SD NEGERI '!AE87+'[3]DES SD NEGERI '!AE87</f>
        <v>7245500</v>
      </c>
      <c r="AF87" s="63">
        <f t="shared" si="33"/>
        <v>37845500</v>
      </c>
      <c r="AG87" s="63">
        <f>'[3]SEM 1 SD NEGERI'!AG87+'[3]JULI SD NEGERI'!AG87+'[3]AGUSTUS SD NEGERI '!AG87+'[3]SEPTEMBER SD NEGERI  '!AG87+'[3]OKTO SD NEGERI '!AG87+'[3]NOP SD NEGERI '!AG87+'[3]DES SD NEGERI '!AG87</f>
        <v>15000000</v>
      </c>
      <c r="AH87" s="39">
        <f>'[3]SEM 1 SD NEGERI'!AH87+'[3]JULI SD NEGERI'!AH87+'[3]AGUSTUS SD NEGERI '!AH87+'[3]SEPTEMBER SD NEGERI  '!AH87+'[3]OKTO SD NEGERI '!AH87+'[3]NOP SD NEGERI '!AH87+'[3]DES SD NEGERI '!AH87</f>
        <v>0</v>
      </c>
      <c r="AI87" s="39">
        <f>'[3]SEM 1 SD NEGERI'!AI87+'[3]JULI SD NEGERI'!AI87+'[3]AGUSTUS SD NEGERI '!AI87+'[3]SEPTEMBER SD NEGERI  '!AI87+'[3]OKTO SD NEGERI '!AI87+'[3]NOP SD NEGERI '!AI87+'[3]DES SD NEGERI '!AI87</f>
        <v>0</v>
      </c>
      <c r="AJ87" s="63">
        <f t="shared" si="34"/>
        <v>15000000</v>
      </c>
      <c r="AK87" s="63">
        <f>'[3]SEM 1 SD NEGERI'!AK87+'[3]JULI SD NEGERI'!AK87+'[3]AGUSTUS SD NEGERI '!AK87+'[3]SEPTEMBER SD NEGERI  '!AK87+'[3]OKTO SD NEGERI '!AK87+'[3]NOP SD NEGERI '!AK87+'[3]DES SD NEGERI '!AK87</f>
        <v>54106500</v>
      </c>
      <c r="AL87" s="63">
        <f>'[3]SEM 1 SD NEGERI'!AL87+'[3]JULI SD NEGERI'!AL87+'[3]AGUSTUS SD NEGERI '!AL87+'[3]SEPTEMBER SD NEGERI  '!AL87+'[3]OKTO SD NEGERI '!AL87+'[3]NOP SD NEGERI '!AL87+'[3]DES SD NEGERI '!AL87</f>
        <v>71308000</v>
      </c>
      <c r="AM87" s="63">
        <f>'[3]SEM 1 SD NEGERI'!AM87+'[3]JULI SD NEGERI'!AM87+'[3]AGUSTUS SD NEGERI '!AM87+'[3]SEPTEMBER SD NEGERI  '!AM87+'[3]OKTO SD NEGERI '!AM87+'[3]NOP SD NEGERI '!AM87+'[3]DES SD NEGERI '!AM87</f>
        <v>2050000</v>
      </c>
      <c r="AN87" s="63">
        <f>'[3]SEM 1 SD NEGERI'!AN87+'[3]JULI SD NEGERI'!AN87+'[3]AGUSTUS SD NEGERI '!AN87+'[3]SEPTEMBER SD NEGERI  '!AN87+'[3]OKTO SD NEGERI '!AN87+'[3]NOP SD NEGERI '!AN87+'[3]DES SD NEGERI '!AN87</f>
        <v>780000</v>
      </c>
      <c r="AO87" s="39">
        <f>'[3]SEM 1 SD NEGERI'!AO87+'[3]JULI SD NEGERI'!AO87+'[3]AGUSTUS SD NEGERI '!AO87+'[3]SEPTEMBER SD NEGERI  '!AO87+'[3]OKTO SD NEGERI '!AO87+'[3]NOP SD NEGERI '!AO87+'[3]DES SD NEGERI '!AO87</f>
        <v>0</v>
      </c>
      <c r="AP87" s="63">
        <f t="shared" si="35"/>
        <v>128244500</v>
      </c>
      <c r="AQ87" s="39">
        <f>'[3]DES SD NEGERI '!AQ87</f>
        <v>460</v>
      </c>
      <c r="AR87" s="39">
        <f>'[3]DES SD NEGERI '!AR87</f>
        <v>0</v>
      </c>
      <c r="AS87" s="39">
        <f>'[3]DES SD NEGERI '!AS87</f>
        <v>0</v>
      </c>
      <c r="AT87" s="39">
        <f>'[3]DES SD NEGERI '!AT87</f>
        <v>460</v>
      </c>
      <c r="AV87" s="5">
        <f t="shared" si="36"/>
        <v>460</v>
      </c>
      <c r="AW87" s="5">
        <f t="shared" si="37"/>
        <v>0</v>
      </c>
      <c r="AX87" s="5">
        <f t="shared" si="27"/>
        <v>0</v>
      </c>
      <c r="AY87" s="5">
        <f t="shared" si="28"/>
        <v>0</v>
      </c>
      <c r="AZ87" s="64">
        <f t="shared" si="38"/>
        <v>0</v>
      </c>
      <c r="BA87" s="64">
        <f t="shared" si="39"/>
        <v>0</v>
      </c>
      <c r="BB87">
        <v>52845500</v>
      </c>
      <c r="BC87">
        <v>2972000</v>
      </c>
      <c r="BD87" s="5">
        <f t="shared" si="29"/>
        <v>7245500</v>
      </c>
      <c r="BF87" s="64">
        <f t="shared" si="40"/>
        <v>45600000</v>
      </c>
      <c r="BG87" s="66">
        <f t="shared" si="41"/>
        <v>-4273500</v>
      </c>
      <c r="BH87" s="64">
        <f t="shared" si="42"/>
        <v>0</v>
      </c>
      <c r="BJ87" s="64">
        <f t="shared" si="43"/>
        <v>0</v>
      </c>
      <c r="BL87" s="64">
        <f t="shared" si="44"/>
        <v>4273500</v>
      </c>
      <c r="BN87" s="67">
        <f>'[3]SEM 1 SD NEGERI'!AB87</f>
        <v>12500000</v>
      </c>
      <c r="BO87" s="67">
        <f>'[3]SEM 1 SD NEGERI'!AG87</f>
        <v>13700000</v>
      </c>
      <c r="BP87" s="67"/>
      <c r="BQ87" s="67">
        <f>'[3]SEM 1 SD NEGERI'!AE87</f>
        <v>2972000</v>
      </c>
      <c r="BR87" s="67"/>
      <c r="BS87" s="67">
        <f t="shared" si="45"/>
        <v>29172000</v>
      </c>
      <c r="BU87" s="59">
        <v>18100000</v>
      </c>
      <c r="BV87" s="59">
        <v>1300000</v>
      </c>
      <c r="BW87" s="59"/>
      <c r="BX87" s="59">
        <v>4273500</v>
      </c>
      <c r="BY87" s="38"/>
      <c r="BZ87" s="60">
        <f t="shared" si="46"/>
        <v>23673500</v>
      </c>
      <c r="CB87" s="64">
        <f t="shared" si="47"/>
        <v>18100000</v>
      </c>
      <c r="CC87" s="64">
        <f t="shared" si="48"/>
        <v>1300000</v>
      </c>
      <c r="CE87" s="64">
        <f t="shared" si="49"/>
        <v>4273500</v>
      </c>
      <c r="CG87" s="69">
        <f t="shared" si="50"/>
        <v>23673500</v>
      </c>
      <c r="CH87" s="69">
        <f t="shared" si="51"/>
        <v>0</v>
      </c>
      <c r="CJ87" s="69">
        <f t="shared" si="52"/>
        <v>52845500</v>
      </c>
      <c r="CK87" s="69">
        <f t="shared" si="53"/>
        <v>0</v>
      </c>
    </row>
    <row r="88" spans="1:89" s="115" customFormat="1" ht="25.15" customHeight="1" x14ac:dyDescent="0.25">
      <c r="A88" s="56">
        <v>81</v>
      </c>
      <c r="B88" s="57" t="s">
        <v>148</v>
      </c>
      <c r="C88" s="40">
        <v>47418</v>
      </c>
      <c r="D88" s="40"/>
      <c r="E88" s="40">
        <v>0</v>
      </c>
      <c r="F88" s="39">
        <f>'[3]SEM 1 SD NEGERI'!F88+'[3]JULI SD NEGERI'!F88+'[3]AGUSTUS SD NEGERI '!F88+'[3]SEPTEMBER SD NEGERI  '!F88+'[3]OKTO SD NEGERI '!F88+'[3]NOP SD NEGERI '!F88+'[3]DES SD NEGERI '!F88</f>
        <v>137865000</v>
      </c>
      <c r="G88" s="39">
        <f>'[3]SEM 1 SD NEGERI'!G88+'[3]JULI SD NEGERI'!G88+'[3]AGUSTUS SD NEGERI '!G88+'[3]SEPTEMBER SD NEGERI  '!G88+'[3]OKTO SD NEGERI '!G88+'[3]NOP SD NEGERI '!G88+'[3]DES SD NEGERI '!G88</f>
        <v>137865000</v>
      </c>
      <c r="H88" s="39">
        <f>'[3]SEM 1 SD NEGERI'!H88+'[3]JULI SD NEGERI'!H88+'[3]AGUSTUS SD NEGERI '!H88+'[3]SEPTEMBER SD NEGERI  '!H88+'[3]OKTO SD NEGERI '!H88+'[3]NOP SD NEGERI '!H88+'[3]DES SD NEGERI '!H88</f>
        <v>0</v>
      </c>
      <c r="I88" s="39">
        <f>'[3]SEM 1 SD NEGERI'!I88+'[3]JULI SD NEGERI'!I88+'[3]AGUSTUS SD NEGERI '!I88+'[3]SEPTEMBER SD NEGERI  '!I88+'[3]OKTO SD NEGERI '!I88+'[3]NOP SD NEGERI '!I88+'[3]DES SD NEGERI '!I88</f>
        <v>0</v>
      </c>
      <c r="J88" s="39">
        <f>'[3]SEM 1 SD NEGERI'!J88+'[3]JULI SD NEGERI'!J88+'[3]AGUSTUS SD NEGERI '!J88+'[3]SEPTEMBER SD NEGERI  '!J88+'[3]OKTO SD NEGERI '!J88+'[3]NOP SD NEGERI '!J88+'[3]DES SD NEGERI '!J88</f>
        <v>0</v>
      </c>
      <c r="K88" s="39">
        <f>'[3]SEM 1 SD NEGERI'!K88+'[3]JULI SD NEGERI'!K88+'[3]AGUSTUS SD NEGERI '!K88+'[3]SEPTEMBER SD NEGERI  '!K88+'[3]OKTO SD NEGERI '!K88+'[3]NOP SD NEGERI '!K88+'[3]DES SD NEGERI '!K88</f>
        <v>0</v>
      </c>
      <c r="L88" s="39">
        <f t="shared" si="30"/>
        <v>275777418</v>
      </c>
      <c r="M88" s="39">
        <f>'[3]SEM 1 SD NEGERI'!M88+'[3]JULI SD NEGERI'!M88+'[3]AGUSTUS SD NEGERI '!M88+'[3]SEPTEMBER SD NEGERI  '!M88+'[3]OKTO SD NEGERI '!M88+'[3]NOP SD NEGERI '!M88+'[3]DES SD NEGERI '!M88</f>
        <v>0</v>
      </c>
      <c r="N88" s="39">
        <f>'[3]SEM 1 SD NEGERI'!N88+'[3]JULI SD NEGERI'!N88+'[3]AGUSTUS SD NEGERI '!N88+'[3]SEPTEMBER SD NEGERI  '!N88+'[3]OKTO SD NEGERI '!N88+'[3]NOP SD NEGERI '!N88+'[3]DES SD NEGERI '!N88</f>
        <v>22834</v>
      </c>
      <c r="O88" s="39">
        <f>'[3]SEM 1 SD NEGERI'!O88+'[3]JULI SD NEGERI'!O88+'[3]AGUSTUS SD NEGERI '!O88+'[3]SEPTEMBER SD NEGERI  '!O88+'[3]OKTO SD NEGERI '!O88+'[3]NOP SD NEGERI '!O88+'[3]DES SD NEGERI '!O88</f>
        <v>22834</v>
      </c>
      <c r="P88" s="39">
        <f t="shared" si="31"/>
        <v>275730000</v>
      </c>
      <c r="Q88" s="39">
        <f>'[3]SEM 1 SD NEGERI'!Q88+'[3]JULI SD NEGERI'!Q88+'[3]AGUSTUS SD NEGERI '!Q88+'[3]SEPTEMBER SD NEGERI  '!Q88+'[3]OKTO SD NEGERI '!Q88+'[3]NOP SD NEGERI '!Q88+'[3]DES SD NEGERI '!Q88</f>
        <v>0</v>
      </c>
      <c r="R88" s="63">
        <f>'[3]SEM 1 SD NEGERI'!R88+'[3]JULI SD NEGERI'!R88+'[3]AGUSTUS SD NEGERI '!R88+'[3]SEPTEMBER SD NEGERI  '!R88+'[3]OKTO SD NEGERI '!R88+'[3]NOP SD NEGERI '!R88+'[3]DES SD NEGERI '!R88</f>
        <v>260925200</v>
      </c>
      <c r="S88" s="39">
        <f>'[3]SEM 1 SD NEGERI'!S88+'[3]JULI SD NEGERI'!S88+'[3]AGUSTUS SD NEGERI '!S88+'[3]SEPTEMBER SD NEGERI  '!S88+'[3]OKTO SD NEGERI '!S88+'[3]NOP SD NEGERI '!S88+'[3]DES SD NEGERI '!S88</f>
        <v>0</v>
      </c>
      <c r="T88" s="39">
        <f>'[3]SEM 1 SD NEGERI'!T88+'[3]JULI SD NEGERI'!T88+'[3]AGUSTUS SD NEGERI '!T88+'[3]SEPTEMBER SD NEGERI  '!T88+'[3]OKTO SD NEGERI '!T88+'[3]NOP SD NEGERI '!T88+'[3]DES SD NEGERI '!T88</f>
        <v>0</v>
      </c>
      <c r="U88" s="63">
        <f>'[3]SEM 1 SD NEGERI'!U88+'[3]JULI SD NEGERI'!U88+'[3]AGUSTUS SD NEGERI '!U88+'[3]SEPTEMBER SD NEGERI  '!U88+'[3]OKTO SD NEGERI '!U88+'[3]NOP SD NEGERI '!U88+'[3]DES SD NEGERI '!U88</f>
        <v>14804800</v>
      </c>
      <c r="V88" s="39">
        <f>'[3]SEM 1 SD NEGERI'!V88+'[3]JULI SD NEGERI'!V88+'[3]AGUSTUS SD NEGERI '!V88+'[3]SEPTEMBER SD NEGERI  '!V88+'[3]OKTO SD NEGERI '!V88+'[3]NOP SD NEGERI '!V88+'[3]DES SD NEGERI '!V88</f>
        <v>0</v>
      </c>
      <c r="W88" s="39">
        <f>'[3]SEM 1 SD NEGERI'!W88+'[3]JULI SD NEGERI'!W88+'[3]AGUSTUS SD NEGERI '!W88+'[3]SEPTEMBER SD NEGERI  '!W88+'[3]OKTO SD NEGERI '!W88+'[3]NOP SD NEGERI '!W88+'[3]DES SD NEGERI '!W88</f>
        <v>0</v>
      </c>
      <c r="X88" s="39">
        <f t="shared" si="54"/>
        <v>275730000</v>
      </c>
      <c r="Y88" s="63">
        <f>'[3]SEM 1 SD NEGERI'!Y88+'[3]JULI SD NEGERI'!Y88+'[3]AGUSTUS SD NEGERI '!Y88+'[3]SEPTEMBER SD NEGERI  '!Y88+'[3]OKTO SD NEGERI '!Y88+'[3]NOP SD NEGERI '!Y88+'[3]DES SD NEGERI '!Y88</f>
        <v>5310119</v>
      </c>
      <c r="Z88" s="63">
        <f>'[3]SEM 1 SD NEGERI'!Z88+'[3]JULI SD NEGERI'!Z88+'[3]AGUSTUS SD NEGERI '!Z88+'[3]SEPTEMBER SD NEGERI  '!Z88+'[3]OKTO SD NEGERI '!Z88+'[3]NOP SD NEGERI '!Z88+'[3]DES SD NEGERI '!Z88</f>
        <v>5310119</v>
      </c>
      <c r="AA88" s="39">
        <f>'[3]SEM 1 SD NEGERI'!AA88+'[3]JULI SD NEGERI'!AA88+'[3]AGUSTUS SD NEGERI '!AA88+'[3]SEPTEMBER SD NEGERI  '!AA88+'[3]OKTO SD NEGERI '!AA88+'[3]NOP SD NEGERI '!AA88+'[3]DES SD NEGERI '!AA88</f>
        <v>0</v>
      </c>
      <c r="AB88" s="63">
        <f>'[3]SEM 1 SD NEGERI'!AB88+'[3]JULI SD NEGERI'!AB88+'[3]AGUSTUS SD NEGERI '!AB88+'[3]SEPTEMBER SD NEGERI  '!AB88+'[3]OKTO SD NEGERI '!AB88+'[3]NOP SD NEGERI '!AB88+'[3]DES SD NEGERI '!AB88</f>
        <v>0</v>
      </c>
      <c r="AC88" s="39">
        <f>'[3]SEM 1 SD NEGERI'!AC88+'[3]JULI SD NEGERI'!AC88+'[3]AGUSTUS SD NEGERI '!AC88+'[3]SEPTEMBER SD NEGERI  '!AC88+'[3]OKTO SD NEGERI '!AC88+'[3]NOP SD NEGERI '!AC88+'[3]DES SD NEGERI '!AC88</f>
        <v>0</v>
      </c>
      <c r="AD88" s="39">
        <f>'[3]SEM 1 SD NEGERI'!AD88+'[3]JULI SD NEGERI'!AD88+'[3]AGUSTUS SD NEGERI '!AD88+'[3]SEPTEMBER SD NEGERI  '!AD88+'[3]OKTO SD NEGERI '!AD88+'[3]NOP SD NEGERI '!AD88+'[3]DES SD NEGERI '!AD88</f>
        <v>0</v>
      </c>
      <c r="AE88" s="63">
        <f>'[3]SEM 1 SD NEGERI'!AE88+'[3]JULI SD NEGERI'!AE88+'[3]AGUSTUS SD NEGERI '!AE88+'[3]SEPTEMBER SD NEGERI  '!AE88+'[3]OKTO SD NEGERI '!AE88+'[3]NOP SD NEGERI '!AE88+'[3]DES SD NEGERI '!AE88</f>
        <v>7904800</v>
      </c>
      <c r="AF88" s="63">
        <f t="shared" si="33"/>
        <v>7904800</v>
      </c>
      <c r="AG88" s="63">
        <f>'[3]SEM 1 SD NEGERI'!AG88+'[3]JULI SD NEGERI'!AG88+'[3]AGUSTUS SD NEGERI '!AG88+'[3]SEPTEMBER SD NEGERI  '!AG88+'[3]OKTO SD NEGERI '!AG88+'[3]NOP SD NEGERI '!AG88+'[3]DES SD NEGERI '!AG88</f>
        <v>6900000</v>
      </c>
      <c r="AH88" s="39">
        <f>'[3]SEM 1 SD NEGERI'!AH88+'[3]JULI SD NEGERI'!AH88+'[3]AGUSTUS SD NEGERI '!AH88+'[3]SEPTEMBER SD NEGERI  '!AH88+'[3]OKTO SD NEGERI '!AH88+'[3]NOP SD NEGERI '!AH88+'[3]DES SD NEGERI '!AH88</f>
        <v>0</v>
      </c>
      <c r="AI88" s="39">
        <f>'[3]SEM 1 SD NEGERI'!AI88+'[3]JULI SD NEGERI'!AI88+'[3]AGUSTUS SD NEGERI '!AI88+'[3]SEPTEMBER SD NEGERI  '!AI88+'[3]OKTO SD NEGERI '!AI88+'[3]NOP SD NEGERI '!AI88+'[3]DES SD NEGERI '!AI88</f>
        <v>0</v>
      </c>
      <c r="AJ88" s="63">
        <f t="shared" si="34"/>
        <v>6900000</v>
      </c>
      <c r="AK88" s="63">
        <f>'[3]SEM 1 SD NEGERI'!AK88+'[3]JULI SD NEGERI'!AK88+'[3]AGUSTUS SD NEGERI '!AK88+'[3]SEPTEMBER SD NEGERI  '!AK88+'[3]OKTO SD NEGERI '!AK88+'[3]NOP SD NEGERI '!AK88+'[3]DES SD NEGERI '!AK88</f>
        <v>121595200</v>
      </c>
      <c r="AL88" s="63">
        <f>'[3]SEM 1 SD NEGERI'!AL88+'[3]JULI SD NEGERI'!AL88+'[3]AGUSTUS SD NEGERI '!AL88+'[3]SEPTEMBER SD NEGERI  '!AL88+'[3]OKTO SD NEGERI '!AL88+'[3]NOP SD NEGERI '!AL88+'[3]DES SD NEGERI '!AL88</f>
        <v>129030000</v>
      </c>
      <c r="AM88" s="63">
        <f>'[3]SEM 1 SD NEGERI'!AM88+'[3]JULI SD NEGERI'!AM88+'[3]AGUSTUS SD NEGERI '!AM88+'[3]SEPTEMBER SD NEGERI  '!AM88+'[3]OKTO SD NEGERI '!AM88+'[3]NOP SD NEGERI '!AM88+'[3]DES SD NEGERI '!AM88</f>
        <v>10300000</v>
      </c>
      <c r="AN88" s="63">
        <f>'[3]SEM 1 SD NEGERI'!AN88+'[3]JULI SD NEGERI'!AN88+'[3]AGUSTUS SD NEGERI '!AN88+'[3]SEPTEMBER SD NEGERI  '!AN88+'[3]OKTO SD NEGERI '!AN88+'[3]NOP SD NEGERI '!AN88+'[3]DES SD NEGERI '!AN88</f>
        <v>0</v>
      </c>
      <c r="AO88" s="39">
        <f>'[3]SEM 1 SD NEGERI'!AO88+'[3]JULI SD NEGERI'!AO88+'[3]AGUSTUS SD NEGERI '!AO88+'[3]SEPTEMBER SD NEGERI  '!AO88+'[3]OKTO SD NEGERI '!AO88+'[3]NOP SD NEGERI '!AO88+'[3]DES SD NEGERI '!AO88</f>
        <v>0</v>
      </c>
      <c r="AP88" s="63">
        <f t="shared" si="35"/>
        <v>260925200</v>
      </c>
      <c r="AQ88" s="39">
        <f>'[3]DES SD NEGERI '!AQ88</f>
        <v>47418</v>
      </c>
      <c r="AR88" s="39">
        <f>'[3]DES SD NEGERI '!AR88</f>
        <v>0</v>
      </c>
      <c r="AS88" s="39">
        <f>'[3]DES SD NEGERI '!AS88</f>
        <v>0</v>
      </c>
      <c r="AT88" s="39">
        <f>'[3]DES SD NEGERI '!AT88</f>
        <v>47418</v>
      </c>
      <c r="AU88"/>
      <c r="AV88" s="5">
        <f t="shared" si="36"/>
        <v>47418</v>
      </c>
      <c r="AW88" s="5">
        <f t="shared" si="37"/>
        <v>0</v>
      </c>
      <c r="AX88" s="5">
        <f t="shared" si="27"/>
        <v>0</v>
      </c>
      <c r="AY88" s="5">
        <f t="shared" si="28"/>
        <v>0</v>
      </c>
      <c r="AZ88" s="64">
        <f t="shared" si="38"/>
        <v>0</v>
      </c>
      <c r="BA88" s="64">
        <f t="shared" si="39"/>
        <v>0</v>
      </c>
      <c r="BB88" s="115">
        <v>6900000</v>
      </c>
      <c r="BC88" s="115">
        <v>7904800</v>
      </c>
      <c r="BD88" s="5">
        <f t="shared" si="29"/>
        <v>0</v>
      </c>
      <c r="BF88" s="64">
        <f t="shared" si="40"/>
        <v>6900000</v>
      </c>
      <c r="BG88" s="66">
        <f t="shared" si="41"/>
        <v>0</v>
      </c>
      <c r="BH88" s="64">
        <f t="shared" si="42"/>
        <v>0</v>
      </c>
      <c r="BJ88" s="64">
        <f t="shared" si="43"/>
        <v>0</v>
      </c>
      <c r="BL88" s="64">
        <f t="shared" si="44"/>
        <v>0</v>
      </c>
      <c r="BN88" s="67">
        <f>'[3]SEM 1 SD NEGERI'!AB88</f>
        <v>0</v>
      </c>
      <c r="BO88" s="67">
        <f>'[3]SEM 1 SD NEGERI'!AG88</f>
        <v>0</v>
      </c>
      <c r="BP88" s="67"/>
      <c r="BQ88" s="67">
        <f>'[3]SEM 1 SD NEGERI'!AE88</f>
        <v>0</v>
      </c>
      <c r="BR88" s="67"/>
      <c r="BS88" s="67">
        <f t="shared" si="45"/>
        <v>0</v>
      </c>
      <c r="BU88" s="38"/>
      <c r="BV88" s="68">
        <v>6900000</v>
      </c>
      <c r="BW88" s="68"/>
      <c r="BX88" s="68">
        <v>7904800</v>
      </c>
      <c r="BY88" s="38"/>
      <c r="BZ88" s="60">
        <f t="shared" si="46"/>
        <v>14804800</v>
      </c>
      <c r="CB88" s="64">
        <f t="shared" si="47"/>
        <v>0</v>
      </c>
      <c r="CC88" s="64">
        <f t="shared" si="48"/>
        <v>6900000</v>
      </c>
      <c r="CE88" s="64">
        <f t="shared" si="49"/>
        <v>7904800</v>
      </c>
      <c r="CG88" s="69">
        <f t="shared" si="50"/>
        <v>14804800</v>
      </c>
      <c r="CH88" s="69">
        <f t="shared" si="51"/>
        <v>0</v>
      </c>
      <c r="CJ88" s="69">
        <f t="shared" si="52"/>
        <v>14804800</v>
      </c>
      <c r="CK88" s="69">
        <f t="shared" si="53"/>
        <v>0</v>
      </c>
    </row>
    <row r="89" spans="1:89" ht="24.95" customHeight="1" x14ac:dyDescent="0.25">
      <c r="A89" s="56">
        <v>82</v>
      </c>
      <c r="B89" s="57" t="s">
        <v>149</v>
      </c>
      <c r="C89" s="40">
        <v>87307</v>
      </c>
      <c r="D89" s="40"/>
      <c r="E89" s="40"/>
      <c r="F89" s="39">
        <f>'[3]SEM 1 SD NEGERI'!F89+'[3]JULI SD NEGERI'!F89+'[3]AGUSTUS SD NEGERI '!F89+'[3]SEPTEMBER SD NEGERI  '!F89+'[3]OKTO SD NEGERI '!F89+'[3]NOP SD NEGERI '!F89+'[3]DES SD NEGERI '!F89</f>
        <v>116935000</v>
      </c>
      <c r="G89" s="39">
        <f>'[3]SEM 1 SD NEGERI'!G89+'[3]JULI SD NEGERI'!G89+'[3]AGUSTUS SD NEGERI '!G89+'[3]SEPTEMBER SD NEGERI  '!G89+'[3]OKTO SD NEGERI '!G89+'[3]NOP SD NEGERI '!G89+'[3]DES SD NEGERI '!G89</f>
        <v>116935000</v>
      </c>
      <c r="H89" s="39">
        <f>'[3]SEM 1 SD NEGERI'!H89+'[3]JULI SD NEGERI'!H89+'[3]AGUSTUS SD NEGERI '!H89+'[3]SEPTEMBER SD NEGERI  '!H89+'[3]OKTO SD NEGERI '!H89+'[3]NOP SD NEGERI '!H89+'[3]DES SD NEGERI '!H89</f>
        <v>0</v>
      </c>
      <c r="I89" s="39">
        <f>'[3]SEM 1 SD NEGERI'!I89+'[3]JULI SD NEGERI'!I89+'[3]AGUSTUS SD NEGERI '!I89+'[3]SEPTEMBER SD NEGERI  '!I89+'[3]OKTO SD NEGERI '!I89+'[3]NOP SD NEGERI '!I89+'[3]DES SD NEGERI '!I89</f>
        <v>0</v>
      </c>
      <c r="J89" s="39">
        <f>'[3]SEM 1 SD NEGERI'!J89+'[3]JULI SD NEGERI'!J89+'[3]AGUSTUS SD NEGERI '!J89+'[3]SEPTEMBER SD NEGERI  '!J89+'[3]OKTO SD NEGERI '!J89+'[3]NOP SD NEGERI '!J89+'[3]DES SD NEGERI '!J89</f>
        <v>0</v>
      </c>
      <c r="K89" s="39">
        <f>'[3]SEM 1 SD NEGERI'!K89+'[3]JULI SD NEGERI'!K89+'[3]AGUSTUS SD NEGERI '!K89+'[3]SEPTEMBER SD NEGERI  '!K89+'[3]OKTO SD NEGERI '!K89+'[3]NOP SD NEGERI '!K89+'[3]DES SD NEGERI '!K89</f>
        <v>0</v>
      </c>
      <c r="L89" s="39">
        <f t="shared" si="30"/>
        <v>233957307</v>
      </c>
      <c r="M89" s="39">
        <f>'[3]SEM 1 SD NEGERI'!M89+'[3]JULI SD NEGERI'!M89+'[3]AGUSTUS SD NEGERI '!M89+'[3]SEPTEMBER SD NEGERI  '!M89+'[3]OKTO SD NEGERI '!M89+'[3]NOP SD NEGERI '!M89+'[3]DES SD NEGERI '!M89</f>
        <v>0</v>
      </c>
      <c r="N89" s="39">
        <f>'[3]SEM 1 SD NEGERI'!N89+'[3]JULI SD NEGERI'!N89+'[3]AGUSTUS SD NEGERI '!N89+'[3]SEPTEMBER SD NEGERI  '!N89+'[3]OKTO SD NEGERI '!N89+'[3]NOP SD NEGERI '!N89+'[3]DES SD NEGERI '!N89</f>
        <v>115811</v>
      </c>
      <c r="O89" s="39">
        <f>'[3]SEM 1 SD NEGERI'!O89+'[3]JULI SD NEGERI'!O89+'[3]AGUSTUS SD NEGERI '!O89+'[3]SEPTEMBER SD NEGERI  '!O89+'[3]OKTO SD NEGERI '!O89+'[3]NOP SD NEGERI '!O89+'[3]DES SD NEGERI '!O89</f>
        <v>115811</v>
      </c>
      <c r="P89" s="39">
        <f t="shared" si="31"/>
        <v>233870000</v>
      </c>
      <c r="Q89" s="39">
        <f>'[3]SEM 1 SD NEGERI'!Q89+'[3]JULI SD NEGERI'!Q89+'[3]AGUSTUS SD NEGERI '!Q89+'[3]SEPTEMBER SD NEGERI  '!Q89+'[3]OKTO SD NEGERI '!Q89+'[3]NOP SD NEGERI '!Q89+'[3]DES SD NEGERI '!Q89</f>
        <v>0</v>
      </c>
      <c r="R89" s="63">
        <f>'[3]SEM 1 SD NEGERI'!R89+'[3]JULI SD NEGERI'!R89+'[3]AGUSTUS SD NEGERI '!R89+'[3]SEPTEMBER SD NEGERI  '!R89+'[3]OKTO SD NEGERI '!R89+'[3]NOP SD NEGERI '!R89+'[3]DES SD NEGERI '!R89</f>
        <v>196107000</v>
      </c>
      <c r="S89" s="39">
        <f>'[3]SEM 1 SD NEGERI'!S89+'[3]JULI SD NEGERI'!S89+'[3]AGUSTUS SD NEGERI '!S89+'[3]SEPTEMBER SD NEGERI  '!S89+'[3]OKTO SD NEGERI '!S89+'[3]NOP SD NEGERI '!S89+'[3]DES SD NEGERI '!S89</f>
        <v>0</v>
      </c>
      <c r="T89" s="39">
        <f>'[3]SEM 1 SD NEGERI'!T89+'[3]JULI SD NEGERI'!T89+'[3]AGUSTUS SD NEGERI '!T89+'[3]SEPTEMBER SD NEGERI  '!T89+'[3]OKTO SD NEGERI '!T89+'[3]NOP SD NEGERI '!T89+'[3]DES SD NEGERI '!T89</f>
        <v>0</v>
      </c>
      <c r="U89" s="63">
        <f>'[3]SEM 1 SD NEGERI'!U89+'[3]JULI SD NEGERI'!U89+'[3]AGUSTUS SD NEGERI '!U89+'[3]SEPTEMBER SD NEGERI  '!U89+'[3]OKTO SD NEGERI '!U89+'[3]NOP SD NEGERI '!U89+'[3]DES SD NEGERI '!U89</f>
        <v>37763000</v>
      </c>
      <c r="V89" s="39">
        <f>'[3]SEM 1 SD NEGERI'!V89+'[3]JULI SD NEGERI'!V89+'[3]AGUSTUS SD NEGERI '!V89+'[3]SEPTEMBER SD NEGERI  '!V89+'[3]OKTO SD NEGERI '!V89+'[3]NOP SD NEGERI '!V89+'[3]DES SD NEGERI '!V89</f>
        <v>0</v>
      </c>
      <c r="W89" s="39">
        <f>'[3]SEM 1 SD NEGERI'!W89+'[3]JULI SD NEGERI'!W89+'[3]AGUSTUS SD NEGERI '!W89+'[3]SEPTEMBER SD NEGERI  '!W89+'[3]OKTO SD NEGERI '!W89+'[3]NOP SD NEGERI '!W89+'[3]DES SD NEGERI '!W89</f>
        <v>0</v>
      </c>
      <c r="X89" s="39">
        <f t="shared" si="54"/>
        <v>233870000</v>
      </c>
      <c r="Y89" s="63">
        <f>'[3]SEM 1 SD NEGERI'!Y89+'[3]JULI SD NEGERI'!Y89+'[3]AGUSTUS SD NEGERI '!Y89+'[3]SEPTEMBER SD NEGERI  '!Y89+'[3]OKTO SD NEGERI '!Y89+'[3]NOP SD NEGERI '!Y89+'[3]DES SD NEGERI '!Y89</f>
        <v>4963465</v>
      </c>
      <c r="Z89" s="63">
        <f>'[3]SEM 1 SD NEGERI'!Z89+'[3]JULI SD NEGERI'!Z89+'[3]AGUSTUS SD NEGERI '!Z89+'[3]SEPTEMBER SD NEGERI  '!Z89+'[3]OKTO SD NEGERI '!Z89+'[3]NOP SD NEGERI '!Z89+'[3]DES SD NEGERI '!Z89</f>
        <v>4963465</v>
      </c>
      <c r="AA89" s="39">
        <f>'[3]SEM 1 SD NEGERI'!AA89+'[3]JULI SD NEGERI'!AA89+'[3]AGUSTUS SD NEGERI '!AA89+'[3]SEPTEMBER SD NEGERI  '!AA89+'[3]OKTO SD NEGERI '!AA89+'[3]NOP SD NEGERI '!AA89+'[3]DES SD NEGERI '!AA89</f>
        <v>0</v>
      </c>
      <c r="AB89" s="63">
        <f>'[3]SEM 1 SD NEGERI'!AB89+'[3]JULI SD NEGERI'!AB89+'[3]AGUSTUS SD NEGERI '!AB89+'[3]SEPTEMBER SD NEGERI  '!AB89+'[3]OKTO SD NEGERI '!AB89+'[3]NOP SD NEGERI '!AB89+'[3]DES SD NEGERI '!AB89</f>
        <v>12000000</v>
      </c>
      <c r="AC89" s="39">
        <f>'[3]SEM 1 SD NEGERI'!AC89+'[3]JULI SD NEGERI'!AC89+'[3]AGUSTUS SD NEGERI '!AC89+'[3]SEPTEMBER SD NEGERI  '!AC89+'[3]OKTO SD NEGERI '!AC89+'[3]NOP SD NEGERI '!AC89+'[3]DES SD NEGERI '!AC89</f>
        <v>0</v>
      </c>
      <c r="AD89" s="39">
        <f>'[3]SEM 1 SD NEGERI'!AD89+'[3]JULI SD NEGERI'!AD89+'[3]AGUSTUS SD NEGERI '!AD89+'[3]SEPTEMBER SD NEGERI  '!AD89+'[3]OKTO SD NEGERI '!AD89+'[3]NOP SD NEGERI '!AD89+'[3]DES SD NEGERI '!AD89</f>
        <v>0</v>
      </c>
      <c r="AE89" s="63">
        <f>'[3]SEM 1 SD NEGERI'!AE89+'[3]JULI SD NEGERI'!AE89+'[3]AGUSTUS SD NEGERI '!AE89+'[3]SEPTEMBER SD NEGERI  '!AE89+'[3]OKTO SD NEGERI '!AE89+'[3]NOP SD NEGERI '!AE89+'[3]DES SD NEGERI '!AE89</f>
        <v>23463000</v>
      </c>
      <c r="AF89" s="63">
        <f t="shared" si="33"/>
        <v>35463000</v>
      </c>
      <c r="AG89" s="63">
        <f>'[3]SEM 1 SD NEGERI'!AG89+'[3]JULI SD NEGERI'!AG89+'[3]AGUSTUS SD NEGERI '!AG89+'[3]SEPTEMBER SD NEGERI  '!AG89+'[3]OKTO SD NEGERI '!AG89+'[3]NOP SD NEGERI '!AG89+'[3]DES SD NEGERI '!AG89</f>
        <v>2300000</v>
      </c>
      <c r="AH89" s="39">
        <f>'[3]SEM 1 SD NEGERI'!AH89+'[3]JULI SD NEGERI'!AH89+'[3]AGUSTUS SD NEGERI '!AH89+'[3]SEPTEMBER SD NEGERI  '!AH89+'[3]OKTO SD NEGERI '!AH89+'[3]NOP SD NEGERI '!AH89+'[3]DES SD NEGERI '!AH89</f>
        <v>0</v>
      </c>
      <c r="AI89" s="39">
        <f>'[3]SEM 1 SD NEGERI'!AI89+'[3]JULI SD NEGERI'!AI89+'[3]AGUSTUS SD NEGERI '!AI89+'[3]SEPTEMBER SD NEGERI  '!AI89+'[3]OKTO SD NEGERI '!AI89+'[3]NOP SD NEGERI '!AI89+'[3]DES SD NEGERI '!AI89</f>
        <v>0</v>
      </c>
      <c r="AJ89" s="63">
        <f t="shared" si="34"/>
        <v>2300000</v>
      </c>
      <c r="AK89" s="63">
        <f>'[3]SEM 1 SD NEGERI'!AK89+'[3]JULI SD NEGERI'!AK89+'[3]AGUSTUS SD NEGERI '!AK89+'[3]SEPTEMBER SD NEGERI  '!AK89+'[3]OKTO SD NEGERI '!AK89+'[3]NOP SD NEGERI '!AK89+'[3]DES SD NEGERI '!AK89</f>
        <v>65907000</v>
      </c>
      <c r="AL89" s="63">
        <f>'[3]SEM 1 SD NEGERI'!AL89+'[3]JULI SD NEGERI'!AL89+'[3]AGUSTUS SD NEGERI '!AL89+'[3]SEPTEMBER SD NEGERI  '!AL89+'[3]OKTO SD NEGERI '!AL89+'[3]NOP SD NEGERI '!AL89+'[3]DES SD NEGERI '!AL89</f>
        <v>120560000</v>
      </c>
      <c r="AM89" s="63">
        <f>'[3]SEM 1 SD NEGERI'!AM89+'[3]JULI SD NEGERI'!AM89+'[3]AGUSTUS SD NEGERI '!AM89+'[3]SEPTEMBER SD NEGERI  '!AM89+'[3]OKTO SD NEGERI '!AM89+'[3]NOP SD NEGERI '!AM89+'[3]DES SD NEGERI '!AM89</f>
        <v>6900000</v>
      </c>
      <c r="AN89" s="63">
        <f>'[3]SEM 1 SD NEGERI'!AN89+'[3]JULI SD NEGERI'!AN89+'[3]AGUSTUS SD NEGERI '!AN89+'[3]SEPTEMBER SD NEGERI  '!AN89+'[3]OKTO SD NEGERI '!AN89+'[3]NOP SD NEGERI '!AN89+'[3]DES SD NEGERI '!AN89</f>
        <v>2740000</v>
      </c>
      <c r="AO89" s="39">
        <f>'[3]SEM 1 SD NEGERI'!AO89+'[3]JULI SD NEGERI'!AO89+'[3]AGUSTUS SD NEGERI '!AO89+'[3]SEPTEMBER SD NEGERI  '!AO89+'[3]OKTO SD NEGERI '!AO89+'[3]NOP SD NEGERI '!AO89+'[3]DES SD NEGERI '!AO89</f>
        <v>0</v>
      </c>
      <c r="AP89" s="63">
        <f t="shared" si="35"/>
        <v>196107000</v>
      </c>
      <c r="AQ89" s="39">
        <f>'[3]DES SD NEGERI '!AQ89</f>
        <v>87307</v>
      </c>
      <c r="AR89" s="39">
        <f>'[3]DES SD NEGERI '!AR89</f>
        <v>0</v>
      </c>
      <c r="AS89" s="39">
        <f>'[3]DES SD NEGERI '!AS89</f>
        <v>0</v>
      </c>
      <c r="AT89" s="39">
        <f>'[3]DES SD NEGERI '!AT89</f>
        <v>87307</v>
      </c>
      <c r="AV89" s="5">
        <f t="shared" si="36"/>
        <v>87307</v>
      </c>
      <c r="AW89" s="5">
        <f t="shared" si="37"/>
        <v>0</v>
      </c>
      <c r="AX89" s="5">
        <f t="shared" si="27"/>
        <v>0</v>
      </c>
      <c r="AY89" s="5">
        <f t="shared" si="28"/>
        <v>0</v>
      </c>
      <c r="AZ89" s="64">
        <f t="shared" si="38"/>
        <v>0</v>
      </c>
      <c r="BA89" s="64">
        <f t="shared" si="39"/>
        <v>0</v>
      </c>
      <c r="BB89">
        <v>16100000</v>
      </c>
      <c r="BC89">
        <v>20263000</v>
      </c>
      <c r="BD89" s="5">
        <f t="shared" si="29"/>
        <v>1800000</v>
      </c>
      <c r="BF89" s="64">
        <f t="shared" si="40"/>
        <v>14300000</v>
      </c>
      <c r="BG89" s="66">
        <f>BC89-AE89</f>
        <v>-3200000</v>
      </c>
      <c r="BH89" s="64">
        <f t="shared" si="42"/>
        <v>0</v>
      </c>
      <c r="BJ89" s="64">
        <f t="shared" si="43"/>
        <v>0</v>
      </c>
      <c r="BL89" s="64">
        <f t="shared" si="44"/>
        <v>3200000</v>
      </c>
      <c r="BN89" s="67">
        <f>'[3]SEM 1 SD NEGERI'!AB89</f>
        <v>12000000</v>
      </c>
      <c r="BO89" s="67">
        <f>'[3]SEM 1 SD NEGERI'!AG89</f>
        <v>1000000</v>
      </c>
      <c r="BP89" s="67"/>
      <c r="BQ89" s="67">
        <f>'[3]SEM 1 SD NEGERI'!AE89</f>
        <v>8790500</v>
      </c>
      <c r="BR89" s="67"/>
      <c r="BS89" s="67">
        <f t="shared" si="45"/>
        <v>21790500</v>
      </c>
      <c r="BU89" s="38"/>
      <c r="BV89" s="68">
        <v>1300000</v>
      </c>
      <c r="BW89" s="38"/>
      <c r="BX89" s="68">
        <v>14672500</v>
      </c>
      <c r="BY89" s="38"/>
      <c r="BZ89" s="60">
        <f t="shared" si="46"/>
        <v>15972500</v>
      </c>
      <c r="CB89" s="64">
        <f t="shared" si="47"/>
        <v>0</v>
      </c>
      <c r="CC89" s="64">
        <f t="shared" si="48"/>
        <v>1300000</v>
      </c>
      <c r="CE89" s="64">
        <f t="shared" si="49"/>
        <v>14672500</v>
      </c>
      <c r="CG89" s="69">
        <f t="shared" si="50"/>
        <v>15972500</v>
      </c>
      <c r="CH89" s="69">
        <f t="shared" si="51"/>
        <v>0</v>
      </c>
      <c r="CJ89" s="69">
        <f t="shared" si="52"/>
        <v>37763000</v>
      </c>
      <c r="CK89" s="69">
        <f t="shared" si="53"/>
        <v>0</v>
      </c>
    </row>
    <row r="90" spans="1:89" s="51" customFormat="1" ht="24.95" customHeight="1" x14ac:dyDescent="0.25">
      <c r="A90" s="56">
        <v>83</v>
      </c>
      <c r="B90" s="92" t="s">
        <v>150</v>
      </c>
      <c r="C90" s="40">
        <v>124371</v>
      </c>
      <c r="D90" s="40"/>
      <c r="E90" s="40"/>
      <c r="F90" s="39">
        <f>'[3]SEM 1 SD NEGERI'!F90+'[3]JULI SD NEGERI'!F90+'[3]AGUSTUS SD NEGERI '!F90+'[3]SEPTEMBER SD NEGERI  '!F90+'[3]OKTO SD NEGERI '!F90+'[3]NOP SD NEGERI '!F90+'[3]DES SD NEGERI '!F90</f>
        <v>236145000</v>
      </c>
      <c r="G90" s="39">
        <f>'[3]SEM 1 SD NEGERI'!G90+'[3]JULI SD NEGERI'!G90+'[3]AGUSTUS SD NEGERI '!G90+'[3]SEPTEMBER SD NEGERI  '!G90+'[3]OKTO SD NEGERI '!G90+'[3]NOP SD NEGERI '!G90+'[3]DES SD NEGERI '!G90</f>
        <v>236145000</v>
      </c>
      <c r="H90" s="39">
        <f>'[3]SEM 1 SD NEGERI'!H90+'[3]JULI SD NEGERI'!H90+'[3]AGUSTUS SD NEGERI '!H90+'[3]SEPTEMBER SD NEGERI  '!H90+'[3]OKTO SD NEGERI '!H90+'[3]NOP SD NEGERI '!H90+'[3]DES SD NEGERI '!H90</f>
        <v>0</v>
      </c>
      <c r="I90" s="39">
        <f>'[3]SEM 1 SD NEGERI'!I90+'[3]JULI SD NEGERI'!I90+'[3]AGUSTUS SD NEGERI '!I90+'[3]SEPTEMBER SD NEGERI  '!I90+'[3]OKTO SD NEGERI '!I90+'[3]NOP SD NEGERI '!I90+'[3]DES SD NEGERI '!I90</f>
        <v>0</v>
      </c>
      <c r="J90" s="39">
        <f>'[3]SEM 1 SD NEGERI'!J90+'[3]JULI SD NEGERI'!J90+'[3]AGUSTUS SD NEGERI '!J90+'[3]SEPTEMBER SD NEGERI  '!J90+'[3]OKTO SD NEGERI '!J90+'[3]NOP SD NEGERI '!J90+'[3]DES SD NEGERI '!J90</f>
        <v>0</v>
      </c>
      <c r="K90" s="39">
        <f>'[3]SEM 1 SD NEGERI'!K90+'[3]JULI SD NEGERI'!K90+'[3]AGUSTUS SD NEGERI '!K90+'[3]SEPTEMBER SD NEGERI  '!K90+'[3]OKTO SD NEGERI '!K90+'[3]NOP SD NEGERI '!K90+'[3]DES SD NEGERI '!K90</f>
        <v>0</v>
      </c>
      <c r="L90" s="39">
        <f t="shared" si="30"/>
        <v>472414371</v>
      </c>
      <c r="M90" s="39">
        <f>'[3]SEM 1 SD NEGERI'!M90+'[3]JULI SD NEGERI'!M90+'[3]AGUSTUS SD NEGERI '!M90+'[3]SEPTEMBER SD NEGERI  '!M90+'[3]OKTO SD NEGERI '!M90+'[3]NOP SD NEGERI '!M90+'[3]DES SD NEGERI '!M90</f>
        <v>0</v>
      </c>
      <c r="N90" s="39">
        <f>'[3]SEM 1 SD NEGERI'!N90+'[3]JULI SD NEGERI'!N90+'[3]AGUSTUS SD NEGERI '!N90+'[3]SEPTEMBER SD NEGERI  '!N90+'[3]OKTO SD NEGERI '!N90+'[3]NOP SD NEGERI '!N90+'[3]DES SD NEGERI '!N90</f>
        <v>207107</v>
      </c>
      <c r="O90" s="39">
        <f>'[3]SEM 1 SD NEGERI'!O90+'[3]JULI SD NEGERI'!O90+'[3]AGUSTUS SD NEGERI '!O90+'[3]SEPTEMBER SD NEGERI  '!O90+'[3]OKTO SD NEGERI '!O90+'[3]NOP SD NEGERI '!O90+'[3]DES SD NEGERI '!O90</f>
        <v>207107</v>
      </c>
      <c r="P90" s="39">
        <f t="shared" si="31"/>
        <v>472290000</v>
      </c>
      <c r="Q90" s="39">
        <f>'[3]SEM 1 SD NEGERI'!Q90+'[3]JULI SD NEGERI'!Q90+'[3]AGUSTUS SD NEGERI '!Q90+'[3]SEPTEMBER SD NEGERI  '!Q90+'[3]OKTO SD NEGERI '!Q90+'[3]NOP SD NEGERI '!Q90+'[3]DES SD NEGERI '!Q90</f>
        <v>0</v>
      </c>
      <c r="R90" s="63">
        <f>'[3]SEM 1 SD NEGERI'!R90+'[3]JULI SD NEGERI'!R90+'[3]AGUSTUS SD NEGERI '!R90+'[3]SEPTEMBER SD NEGERI  '!R90+'[3]OKTO SD NEGERI '!R90+'[3]NOP SD NEGERI '!R90+'[3]DES SD NEGERI '!R90</f>
        <v>379971000</v>
      </c>
      <c r="S90" s="39">
        <f>'[3]SEM 1 SD NEGERI'!S90+'[3]JULI SD NEGERI'!S90+'[3]AGUSTUS SD NEGERI '!S90+'[3]SEPTEMBER SD NEGERI  '!S90+'[3]OKTO SD NEGERI '!S90+'[3]NOP SD NEGERI '!S90+'[3]DES SD NEGERI '!S90</f>
        <v>0</v>
      </c>
      <c r="T90" s="39">
        <f>'[3]SEM 1 SD NEGERI'!T90+'[3]JULI SD NEGERI'!T90+'[3]AGUSTUS SD NEGERI '!T90+'[3]SEPTEMBER SD NEGERI  '!T90+'[3]OKTO SD NEGERI '!T90+'[3]NOP SD NEGERI '!T90+'[3]DES SD NEGERI '!T90</f>
        <v>0</v>
      </c>
      <c r="U90" s="63">
        <f>'[3]SEM 1 SD NEGERI'!U90+'[3]JULI SD NEGERI'!U90+'[3]AGUSTUS SD NEGERI '!U90+'[3]SEPTEMBER SD NEGERI  '!U90+'[3]OKTO SD NEGERI '!U90+'[3]NOP SD NEGERI '!U90+'[3]DES SD NEGERI '!U90</f>
        <v>92319000</v>
      </c>
      <c r="V90" s="39">
        <f>'[3]SEM 1 SD NEGERI'!V90+'[3]JULI SD NEGERI'!V90+'[3]AGUSTUS SD NEGERI '!V90+'[3]SEPTEMBER SD NEGERI  '!V90+'[3]OKTO SD NEGERI '!V90+'[3]NOP SD NEGERI '!V90+'[3]DES SD NEGERI '!V90</f>
        <v>0</v>
      </c>
      <c r="W90" s="39">
        <f>'[3]SEM 1 SD NEGERI'!W90+'[3]JULI SD NEGERI'!W90+'[3]AGUSTUS SD NEGERI '!W90+'[3]SEPTEMBER SD NEGERI  '!W90+'[3]OKTO SD NEGERI '!W90+'[3]NOP SD NEGERI '!W90+'[3]DES SD NEGERI '!W90</f>
        <v>0</v>
      </c>
      <c r="X90" s="39">
        <f t="shared" si="54"/>
        <v>472290000</v>
      </c>
      <c r="Y90" s="63">
        <f>'[3]SEM 1 SD NEGERI'!Y90+'[3]JULI SD NEGERI'!Y90+'[3]AGUSTUS SD NEGERI '!Y90+'[3]SEPTEMBER SD NEGERI  '!Y90+'[3]OKTO SD NEGERI '!Y90+'[3]NOP SD NEGERI '!Y90+'[3]DES SD NEGERI '!Y90</f>
        <v>19898012</v>
      </c>
      <c r="Z90" s="63">
        <f>'[3]SEM 1 SD NEGERI'!Z90+'[3]JULI SD NEGERI'!Z90+'[3]AGUSTUS SD NEGERI '!Z90+'[3]SEPTEMBER SD NEGERI  '!Z90+'[3]OKTO SD NEGERI '!Z90+'[3]NOP SD NEGERI '!Z90+'[3]DES SD NEGERI '!Z90</f>
        <v>19898012</v>
      </c>
      <c r="AA90" s="39">
        <f>'[3]SEM 1 SD NEGERI'!AA90+'[3]JULI SD NEGERI'!AA90+'[3]AGUSTUS SD NEGERI '!AA90+'[3]SEPTEMBER SD NEGERI  '!AA90+'[3]OKTO SD NEGERI '!AA90+'[3]NOP SD NEGERI '!AA90+'[3]DES SD NEGERI '!AA90</f>
        <v>0</v>
      </c>
      <c r="AB90" s="63">
        <f>'[3]SEM 1 SD NEGERI'!AB90+'[3]JULI SD NEGERI'!AB90+'[3]AGUSTUS SD NEGERI '!AB90+'[3]SEPTEMBER SD NEGERI  '!AB90+'[3]OKTO SD NEGERI '!AB90+'[3]NOP SD NEGERI '!AB90+'[3]DES SD NEGERI '!AB90</f>
        <v>29295000</v>
      </c>
      <c r="AC90" s="39">
        <f>'[3]SEM 1 SD NEGERI'!AC90+'[3]JULI SD NEGERI'!AC90+'[3]AGUSTUS SD NEGERI '!AC90+'[3]SEPTEMBER SD NEGERI  '!AC90+'[3]OKTO SD NEGERI '!AC90+'[3]NOP SD NEGERI '!AC90+'[3]DES SD NEGERI '!AC90</f>
        <v>0</v>
      </c>
      <c r="AD90" s="39">
        <f>'[3]SEM 1 SD NEGERI'!AD90+'[3]JULI SD NEGERI'!AD90+'[3]AGUSTUS SD NEGERI '!AD90+'[3]SEPTEMBER SD NEGERI  '!AD90+'[3]OKTO SD NEGERI '!AD90+'[3]NOP SD NEGERI '!AD90+'[3]DES SD NEGERI '!AD90</f>
        <v>0</v>
      </c>
      <c r="AE90" s="63">
        <f>'[3]SEM 1 SD NEGERI'!AE90+'[3]JULI SD NEGERI'!AE90+'[3]AGUSTUS SD NEGERI '!AE90+'[3]SEPTEMBER SD NEGERI  '!AE90+'[3]OKTO SD NEGERI '!AE90+'[3]NOP SD NEGERI '!AE90+'[3]DES SD NEGERI '!AE90</f>
        <v>59044000</v>
      </c>
      <c r="AF90" s="63">
        <f t="shared" si="33"/>
        <v>88339000</v>
      </c>
      <c r="AG90" s="63">
        <f>'[3]SEM 1 SD NEGERI'!AG90+'[3]JULI SD NEGERI'!AG90+'[3]AGUSTUS SD NEGERI '!AG90+'[3]SEPTEMBER SD NEGERI  '!AG90+'[3]OKTO SD NEGERI '!AG90+'[3]NOP SD NEGERI '!AG90+'[3]DES SD NEGERI '!AG90</f>
        <v>3980000</v>
      </c>
      <c r="AH90" s="39">
        <f>'[3]SEM 1 SD NEGERI'!AH90+'[3]JULI SD NEGERI'!AH90+'[3]AGUSTUS SD NEGERI '!AH90+'[3]SEPTEMBER SD NEGERI  '!AH90+'[3]OKTO SD NEGERI '!AH90+'[3]NOP SD NEGERI '!AH90+'[3]DES SD NEGERI '!AH90</f>
        <v>0</v>
      </c>
      <c r="AI90" s="39">
        <f>'[3]SEM 1 SD NEGERI'!AI90+'[3]JULI SD NEGERI'!AI90+'[3]AGUSTUS SD NEGERI '!AI90+'[3]SEPTEMBER SD NEGERI  '!AI90+'[3]OKTO SD NEGERI '!AI90+'[3]NOP SD NEGERI '!AI90+'[3]DES SD NEGERI '!AI90</f>
        <v>0</v>
      </c>
      <c r="AJ90" s="63">
        <f t="shared" si="34"/>
        <v>3980000</v>
      </c>
      <c r="AK90" s="63">
        <f>'[3]SEM 1 SD NEGERI'!AK90+'[3]JULI SD NEGERI'!AK90+'[3]AGUSTUS SD NEGERI '!AK90+'[3]SEPTEMBER SD NEGERI  '!AK90+'[3]OKTO SD NEGERI '!AK90+'[3]NOP SD NEGERI '!AK90+'[3]DES SD NEGERI '!AK90</f>
        <v>141221550</v>
      </c>
      <c r="AL90" s="63">
        <f>'[3]SEM 1 SD NEGERI'!AL90+'[3]JULI SD NEGERI'!AL90+'[3]AGUSTUS SD NEGERI '!AL90+'[3]SEPTEMBER SD NEGERI  '!AL90+'[3]OKTO SD NEGERI '!AL90+'[3]NOP SD NEGERI '!AL90+'[3]DES SD NEGERI '!AL90</f>
        <v>194613850</v>
      </c>
      <c r="AM90" s="63">
        <f>'[3]SEM 1 SD NEGERI'!AM90+'[3]JULI SD NEGERI'!AM90+'[3]AGUSTUS SD NEGERI '!AM90+'[3]SEPTEMBER SD NEGERI  '!AM90+'[3]OKTO SD NEGERI '!AM90+'[3]NOP SD NEGERI '!AM90+'[3]DES SD NEGERI '!AM90</f>
        <v>24930000</v>
      </c>
      <c r="AN90" s="63">
        <f>'[3]SEM 1 SD NEGERI'!AN90+'[3]JULI SD NEGERI'!AN90+'[3]AGUSTUS SD NEGERI '!AN90+'[3]SEPTEMBER SD NEGERI  '!AN90+'[3]OKTO SD NEGERI '!AN90+'[3]NOP SD NEGERI '!AN90+'[3]DES SD NEGERI '!AN90</f>
        <v>19205600</v>
      </c>
      <c r="AO90" s="39">
        <f>'[3]SEM 1 SD NEGERI'!AO90+'[3]JULI SD NEGERI'!AO90+'[3]AGUSTUS SD NEGERI '!AO90+'[3]SEPTEMBER SD NEGERI  '!AO90+'[3]OKTO SD NEGERI '!AO90+'[3]NOP SD NEGERI '!AO90+'[3]DES SD NEGERI '!AO90</f>
        <v>0</v>
      </c>
      <c r="AP90" s="63">
        <f t="shared" si="35"/>
        <v>379971000</v>
      </c>
      <c r="AQ90" s="39">
        <f>'[3]DES SD NEGERI '!AQ90</f>
        <v>124371</v>
      </c>
      <c r="AR90" s="39">
        <f>'[3]DES SD NEGERI '!AR90</f>
        <v>0</v>
      </c>
      <c r="AS90" s="39">
        <f>'[3]DES SD NEGERI '!AS90</f>
        <v>0</v>
      </c>
      <c r="AT90" s="39">
        <f>'[3]DES SD NEGERI '!AT90</f>
        <v>124371</v>
      </c>
      <c r="AU90"/>
      <c r="AV90" s="5">
        <f t="shared" si="36"/>
        <v>124371</v>
      </c>
      <c r="AW90" s="5">
        <f t="shared" si="37"/>
        <v>0</v>
      </c>
      <c r="AX90" s="5">
        <f t="shared" si="27"/>
        <v>0</v>
      </c>
      <c r="AY90" s="5">
        <f t="shared" si="28"/>
        <v>0</v>
      </c>
      <c r="AZ90" s="64">
        <f t="shared" si="38"/>
        <v>0</v>
      </c>
      <c r="BA90" s="64">
        <f t="shared" si="39"/>
        <v>0</v>
      </c>
      <c r="BB90" s="51">
        <v>33275000</v>
      </c>
      <c r="BC90" s="51">
        <v>59044000</v>
      </c>
      <c r="BD90" s="5">
        <f>BB90-AB90-AG90</f>
        <v>0</v>
      </c>
      <c r="BF90" s="64">
        <f>AB90+AG90</f>
        <v>33275000</v>
      </c>
      <c r="BG90" s="66">
        <f t="shared" si="41"/>
        <v>0</v>
      </c>
      <c r="BH90" s="64">
        <f t="shared" si="42"/>
        <v>0</v>
      </c>
      <c r="BJ90" s="64">
        <f t="shared" si="43"/>
        <v>0</v>
      </c>
      <c r="BL90" s="64">
        <f>AE90-BC90</f>
        <v>0</v>
      </c>
      <c r="BN90" s="67">
        <f>'[3]SEM 1 SD NEGERI'!AB90</f>
        <v>19690000</v>
      </c>
      <c r="BO90" s="67">
        <f>'[3]SEM 1 SD NEGERI'!AG90</f>
        <v>0</v>
      </c>
      <c r="BP90" s="67"/>
      <c r="BQ90" s="67">
        <f>'[3]SEM 1 SD NEGERI'!AE90</f>
        <v>11920000</v>
      </c>
      <c r="BR90" s="67"/>
      <c r="BS90" s="67">
        <f t="shared" si="45"/>
        <v>31610000</v>
      </c>
      <c r="BU90" s="74">
        <v>9605000</v>
      </c>
      <c r="BV90" s="116">
        <v>3980000</v>
      </c>
      <c r="BW90" s="38"/>
      <c r="BX90" s="75">
        <v>47124000</v>
      </c>
      <c r="BY90" s="38"/>
      <c r="BZ90" s="60">
        <f t="shared" si="46"/>
        <v>60709000</v>
      </c>
      <c r="CB90" s="64">
        <f t="shared" si="47"/>
        <v>9605000</v>
      </c>
      <c r="CC90" s="64">
        <f t="shared" si="48"/>
        <v>3980000</v>
      </c>
      <c r="CE90" s="64">
        <f t="shared" si="49"/>
        <v>47124000</v>
      </c>
      <c r="CG90" s="69">
        <f t="shared" si="50"/>
        <v>60709000</v>
      </c>
      <c r="CH90" s="69">
        <f t="shared" si="51"/>
        <v>0</v>
      </c>
      <c r="CJ90" s="69">
        <f t="shared" si="52"/>
        <v>92319000</v>
      </c>
      <c r="CK90" s="69">
        <f t="shared" si="53"/>
        <v>0</v>
      </c>
    </row>
    <row r="91" spans="1:89" ht="24.95" customHeight="1" x14ac:dyDescent="0.25">
      <c r="A91" s="56">
        <v>84</v>
      </c>
      <c r="B91" s="57" t="s">
        <v>151</v>
      </c>
      <c r="C91" s="40">
        <v>31839</v>
      </c>
      <c r="D91" s="40"/>
      <c r="E91" s="40"/>
      <c r="F91" s="39">
        <f>'[3]SEM 1 SD NEGERI'!F91+'[3]JULI SD NEGERI'!F91+'[3]AGUSTUS SD NEGERI '!F91+'[3]SEPTEMBER SD NEGERI  '!F91+'[3]OKTO SD NEGERI '!F91+'[3]NOP SD NEGERI '!F91+'[3]DES SD NEGERI '!F91</f>
        <v>203385000</v>
      </c>
      <c r="G91" s="39">
        <f>'[3]SEM 1 SD NEGERI'!G91+'[3]JULI SD NEGERI'!G91+'[3]AGUSTUS SD NEGERI '!G91+'[3]SEPTEMBER SD NEGERI  '!G91+'[3]OKTO SD NEGERI '!G91+'[3]NOP SD NEGERI '!G91+'[3]DES SD NEGERI '!G91</f>
        <v>203385000</v>
      </c>
      <c r="H91" s="39">
        <f>'[3]SEM 1 SD NEGERI'!H91+'[3]JULI SD NEGERI'!H91+'[3]AGUSTUS SD NEGERI '!H91+'[3]SEPTEMBER SD NEGERI  '!H91+'[3]OKTO SD NEGERI '!H91+'[3]NOP SD NEGERI '!H91+'[3]DES SD NEGERI '!H91</f>
        <v>0</v>
      </c>
      <c r="I91" s="39">
        <f>'[3]SEM 1 SD NEGERI'!I91+'[3]JULI SD NEGERI'!I91+'[3]AGUSTUS SD NEGERI '!I91+'[3]SEPTEMBER SD NEGERI  '!I91+'[3]OKTO SD NEGERI '!I91+'[3]NOP SD NEGERI '!I91+'[3]DES SD NEGERI '!I91</f>
        <v>0</v>
      </c>
      <c r="J91" s="39">
        <f>'[3]SEM 1 SD NEGERI'!J91+'[3]JULI SD NEGERI'!J91+'[3]AGUSTUS SD NEGERI '!J91+'[3]SEPTEMBER SD NEGERI  '!J91+'[3]OKTO SD NEGERI '!J91+'[3]NOP SD NEGERI '!J91+'[3]DES SD NEGERI '!J91</f>
        <v>0</v>
      </c>
      <c r="K91" s="39">
        <f>'[3]SEM 1 SD NEGERI'!K91+'[3]JULI SD NEGERI'!K91+'[3]AGUSTUS SD NEGERI '!K91+'[3]SEPTEMBER SD NEGERI  '!K91+'[3]OKTO SD NEGERI '!K91+'[3]NOP SD NEGERI '!K91+'[3]DES SD NEGERI '!K91</f>
        <v>0</v>
      </c>
      <c r="L91" s="39">
        <f t="shared" si="30"/>
        <v>406801839</v>
      </c>
      <c r="M91" s="39">
        <f>'[3]SEM 1 SD NEGERI'!M91+'[3]JULI SD NEGERI'!M91+'[3]AGUSTUS SD NEGERI '!M91+'[3]SEPTEMBER SD NEGERI  '!M91+'[3]OKTO SD NEGERI '!M91+'[3]NOP SD NEGERI '!M91+'[3]DES SD NEGERI '!M91</f>
        <v>0</v>
      </c>
      <c r="N91" s="39">
        <f>'[3]SEM 1 SD NEGERI'!N91+'[3]JULI SD NEGERI'!N91+'[3]AGUSTUS SD NEGERI '!N91+'[3]SEPTEMBER SD NEGERI  '!N91+'[3]OKTO SD NEGERI '!N91+'[3]NOP SD NEGERI '!N91+'[3]DES SD NEGERI '!N91</f>
        <v>126412</v>
      </c>
      <c r="O91" s="39">
        <f>'[3]SEM 1 SD NEGERI'!O91+'[3]JULI SD NEGERI'!O91+'[3]AGUSTUS SD NEGERI '!O91+'[3]SEPTEMBER SD NEGERI  '!O91+'[3]OKTO SD NEGERI '!O91+'[3]NOP SD NEGERI '!O91+'[3]DES SD NEGERI '!O91</f>
        <v>126412</v>
      </c>
      <c r="P91" s="39">
        <f t="shared" si="31"/>
        <v>406770000</v>
      </c>
      <c r="Q91" s="39">
        <f>'[3]SEM 1 SD NEGERI'!Q91+'[3]JULI SD NEGERI'!Q91+'[3]AGUSTUS SD NEGERI '!Q91+'[3]SEPTEMBER SD NEGERI  '!Q91+'[3]OKTO SD NEGERI '!Q91+'[3]NOP SD NEGERI '!Q91+'[3]DES SD NEGERI '!Q91</f>
        <v>0</v>
      </c>
      <c r="R91" s="63">
        <f>'[3]SEM 1 SD NEGERI'!R91+'[3]JULI SD NEGERI'!R91+'[3]AGUSTUS SD NEGERI '!R91+'[3]SEPTEMBER SD NEGERI  '!R91+'[3]OKTO SD NEGERI '!R91+'[3]NOP SD NEGERI '!R91+'[3]DES SD NEGERI '!R91</f>
        <v>275542400</v>
      </c>
      <c r="S91" s="39">
        <f>'[3]SEM 1 SD NEGERI'!S91+'[3]JULI SD NEGERI'!S91+'[3]AGUSTUS SD NEGERI '!S91+'[3]SEPTEMBER SD NEGERI  '!S91+'[3]OKTO SD NEGERI '!S91+'[3]NOP SD NEGERI '!S91+'[3]DES SD NEGERI '!S91</f>
        <v>0</v>
      </c>
      <c r="T91" s="39">
        <f>'[3]SEM 1 SD NEGERI'!T91+'[3]JULI SD NEGERI'!T91+'[3]AGUSTUS SD NEGERI '!T91+'[3]SEPTEMBER SD NEGERI  '!T91+'[3]OKTO SD NEGERI '!T91+'[3]NOP SD NEGERI '!T91+'[3]DES SD NEGERI '!T91</f>
        <v>0</v>
      </c>
      <c r="U91" s="63">
        <f>'[3]SEM 1 SD NEGERI'!U91+'[3]JULI SD NEGERI'!U91+'[3]AGUSTUS SD NEGERI '!U91+'[3]SEPTEMBER SD NEGERI  '!U91+'[3]OKTO SD NEGERI '!U91+'[3]NOP SD NEGERI '!U91+'[3]DES SD NEGERI '!U91</f>
        <v>131227600</v>
      </c>
      <c r="V91" s="39">
        <f>'[3]SEM 1 SD NEGERI'!V91+'[3]JULI SD NEGERI'!V91+'[3]AGUSTUS SD NEGERI '!V91+'[3]SEPTEMBER SD NEGERI  '!V91+'[3]OKTO SD NEGERI '!V91+'[3]NOP SD NEGERI '!V91+'[3]DES SD NEGERI '!V91</f>
        <v>0</v>
      </c>
      <c r="W91" s="39">
        <f>'[3]SEM 1 SD NEGERI'!W91+'[3]JULI SD NEGERI'!W91+'[3]AGUSTUS SD NEGERI '!W91+'[3]SEPTEMBER SD NEGERI  '!W91+'[3]OKTO SD NEGERI '!W91+'[3]NOP SD NEGERI '!W91+'[3]DES SD NEGERI '!W91</f>
        <v>0</v>
      </c>
      <c r="X91" s="39">
        <f t="shared" si="54"/>
        <v>406770000</v>
      </c>
      <c r="Y91" s="63">
        <f>'[3]SEM 1 SD NEGERI'!Y91+'[3]JULI SD NEGERI'!Y91+'[3]AGUSTUS SD NEGERI '!Y91+'[3]SEPTEMBER SD NEGERI  '!Y91+'[3]OKTO SD NEGERI '!Y91+'[3]NOP SD NEGERI '!Y91+'[3]DES SD NEGERI '!Y91</f>
        <v>22248640</v>
      </c>
      <c r="Z91" s="63">
        <f>'[3]SEM 1 SD NEGERI'!Z91+'[3]JULI SD NEGERI'!Z91+'[3]AGUSTUS SD NEGERI '!Z91+'[3]SEPTEMBER SD NEGERI  '!Z91+'[3]OKTO SD NEGERI '!Z91+'[3]NOP SD NEGERI '!Z91+'[3]DES SD NEGERI '!Z91</f>
        <v>22248640</v>
      </c>
      <c r="AA91" s="39">
        <f>'[3]SEM 1 SD NEGERI'!AA91+'[3]JULI SD NEGERI'!AA91+'[3]AGUSTUS SD NEGERI '!AA91+'[3]SEPTEMBER SD NEGERI  '!AA91+'[3]OKTO SD NEGERI '!AA91+'[3]NOP SD NEGERI '!AA91+'[3]DES SD NEGERI '!AA91</f>
        <v>0</v>
      </c>
      <c r="AB91" s="63">
        <f>'[3]SEM 1 SD NEGERI'!AB91+'[3]JULI SD NEGERI'!AB91+'[3]AGUSTUS SD NEGERI '!AB91+'[3]SEPTEMBER SD NEGERI  '!AB91+'[3]OKTO SD NEGERI '!AB91+'[3]NOP SD NEGERI '!AB91+'[3]DES SD NEGERI '!AB91</f>
        <v>22750000</v>
      </c>
      <c r="AC91" s="39">
        <f>'[3]SEM 1 SD NEGERI'!AC91+'[3]JULI SD NEGERI'!AC91+'[3]AGUSTUS SD NEGERI '!AC91+'[3]SEPTEMBER SD NEGERI  '!AC91+'[3]OKTO SD NEGERI '!AC91+'[3]NOP SD NEGERI '!AC91+'[3]DES SD NEGERI '!AC91</f>
        <v>0</v>
      </c>
      <c r="AD91" s="39">
        <f>'[3]SEM 1 SD NEGERI'!AD91+'[3]JULI SD NEGERI'!AD91+'[3]AGUSTUS SD NEGERI '!AD91+'[3]SEPTEMBER SD NEGERI  '!AD91+'[3]OKTO SD NEGERI '!AD91+'[3]NOP SD NEGERI '!AD91+'[3]DES SD NEGERI '!AD91</f>
        <v>0</v>
      </c>
      <c r="AE91" s="63">
        <f>'[3]SEM 1 SD NEGERI'!AE91+'[3]JULI SD NEGERI'!AE91+'[3]AGUSTUS SD NEGERI '!AE91+'[3]SEPTEMBER SD NEGERI  '!AE91+'[3]OKTO SD NEGERI '!AE91+'[3]NOP SD NEGERI '!AE91+'[3]DES SD NEGERI '!AE91</f>
        <v>61077600</v>
      </c>
      <c r="AF91" s="63">
        <f t="shared" si="33"/>
        <v>83827600</v>
      </c>
      <c r="AG91" s="63">
        <f>'[3]SEM 1 SD NEGERI'!AG91+'[3]JULI SD NEGERI'!AG91+'[3]AGUSTUS SD NEGERI '!AG91+'[3]SEPTEMBER SD NEGERI  '!AG91+'[3]OKTO SD NEGERI '!AG91+'[3]NOP SD NEGERI '!AG91+'[3]DES SD NEGERI '!AG91</f>
        <v>47400000</v>
      </c>
      <c r="AH91" s="39">
        <f>'[3]SEM 1 SD NEGERI'!AH91+'[3]JULI SD NEGERI'!AH91+'[3]AGUSTUS SD NEGERI '!AH91+'[3]SEPTEMBER SD NEGERI  '!AH91+'[3]OKTO SD NEGERI '!AH91+'[3]NOP SD NEGERI '!AH91+'[3]DES SD NEGERI '!AH91</f>
        <v>0</v>
      </c>
      <c r="AI91" s="39">
        <f>'[3]SEM 1 SD NEGERI'!AI91+'[3]JULI SD NEGERI'!AI91+'[3]AGUSTUS SD NEGERI '!AI91+'[3]SEPTEMBER SD NEGERI  '!AI91+'[3]OKTO SD NEGERI '!AI91+'[3]NOP SD NEGERI '!AI91+'[3]DES SD NEGERI '!AI91</f>
        <v>0</v>
      </c>
      <c r="AJ91" s="63">
        <f t="shared" si="34"/>
        <v>47400000</v>
      </c>
      <c r="AK91" s="63">
        <f>'[3]SEM 1 SD NEGERI'!AK91+'[3]JULI SD NEGERI'!AK91+'[3]AGUSTUS SD NEGERI '!AK91+'[3]SEPTEMBER SD NEGERI  '!AK91+'[3]OKTO SD NEGERI '!AK91+'[3]NOP SD NEGERI '!AK91+'[3]DES SD NEGERI '!AK91</f>
        <v>133860450</v>
      </c>
      <c r="AL91" s="63">
        <f>'[3]SEM 1 SD NEGERI'!AL91+'[3]JULI SD NEGERI'!AL91+'[3]AGUSTUS SD NEGERI '!AL91+'[3]SEPTEMBER SD NEGERI  '!AL91+'[3]OKTO SD NEGERI '!AL91+'[3]NOP SD NEGERI '!AL91+'[3]DES SD NEGERI '!AL91</f>
        <v>133073950</v>
      </c>
      <c r="AM91" s="63">
        <f>'[3]SEM 1 SD NEGERI'!AM91+'[3]JULI SD NEGERI'!AM91+'[3]AGUSTUS SD NEGERI '!AM91+'[3]SEPTEMBER SD NEGERI  '!AM91+'[3]OKTO SD NEGERI '!AM91+'[3]NOP SD NEGERI '!AM91+'[3]DES SD NEGERI '!AM91</f>
        <v>1500000</v>
      </c>
      <c r="AN91" s="63">
        <f>'[3]SEM 1 SD NEGERI'!AN91+'[3]JULI SD NEGERI'!AN91+'[3]AGUSTUS SD NEGERI '!AN91+'[3]SEPTEMBER SD NEGERI  '!AN91+'[3]OKTO SD NEGERI '!AN91+'[3]NOP SD NEGERI '!AN91+'[3]DES SD NEGERI '!AN91</f>
        <v>7108000</v>
      </c>
      <c r="AO91" s="39">
        <f>'[3]SEM 1 SD NEGERI'!AO91+'[3]JULI SD NEGERI'!AO91+'[3]AGUSTUS SD NEGERI '!AO91+'[3]SEPTEMBER SD NEGERI  '!AO91+'[3]OKTO SD NEGERI '!AO91+'[3]NOP SD NEGERI '!AO91+'[3]DES SD NEGERI '!AO91</f>
        <v>0</v>
      </c>
      <c r="AP91" s="63">
        <f t="shared" si="35"/>
        <v>275542400</v>
      </c>
      <c r="AQ91" s="39">
        <f>'[3]DES SD NEGERI '!AQ91</f>
        <v>31839</v>
      </c>
      <c r="AR91" s="39">
        <f>'[3]DES SD NEGERI '!AR91</f>
        <v>0</v>
      </c>
      <c r="AS91" s="39">
        <f>'[3]DES SD NEGERI '!AS91</f>
        <v>0</v>
      </c>
      <c r="AT91" s="39">
        <f>'[3]DES SD NEGERI '!AT91</f>
        <v>31839</v>
      </c>
      <c r="AV91" s="5">
        <f t="shared" si="36"/>
        <v>31839</v>
      </c>
      <c r="AW91" s="5">
        <f t="shared" si="37"/>
        <v>0</v>
      </c>
      <c r="AX91" s="5">
        <f t="shared" si="27"/>
        <v>0</v>
      </c>
      <c r="AY91" s="5">
        <f t="shared" si="28"/>
        <v>0</v>
      </c>
      <c r="AZ91" s="64">
        <f t="shared" si="38"/>
        <v>0</v>
      </c>
      <c r="BA91" s="64">
        <f t="shared" si="39"/>
        <v>0</v>
      </c>
      <c r="BB91">
        <v>67650000</v>
      </c>
      <c r="BC91">
        <v>61077800</v>
      </c>
      <c r="BD91" s="5">
        <f t="shared" si="29"/>
        <v>-2500000</v>
      </c>
      <c r="BF91" s="64">
        <f t="shared" si="40"/>
        <v>70150000</v>
      </c>
      <c r="BG91" s="66">
        <f>BC91-AE91</f>
        <v>200</v>
      </c>
      <c r="BH91" s="64">
        <f t="shared" si="42"/>
        <v>0</v>
      </c>
      <c r="BJ91" s="64">
        <f t="shared" si="43"/>
        <v>0</v>
      </c>
      <c r="BL91" s="64">
        <f t="shared" si="44"/>
        <v>-200</v>
      </c>
      <c r="BN91" s="67">
        <f>'[3]SEM 1 SD NEGERI'!AB91</f>
        <v>3600000</v>
      </c>
      <c r="BO91" s="67">
        <f>'[3]SEM 1 SD NEGERI'!AG91</f>
        <v>0</v>
      </c>
      <c r="BP91" s="67"/>
      <c r="BQ91" s="67">
        <f>'[3]SEM 1 SD NEGERI'!AE91</f>
        <v>47880000</v>
      </c>
      <c r="BR91" s="67"/>
      <c r="BS91" s="67">
        <f t="shared" si="45"/>
        <v>51480000</v>
      </c>
      <c r="BU91" s="59">
        <v>19150000</v>
      </c>
      <c r="BV91" s="61">
        <v>47400000</v>
      </c>
      <c r="BW91" s="59"/>
      <c r="BX91" s="59">
        <v>13197600</v>
      </c>
      <c r="BY91" s="38"/>
      <c r="BZ91" s="60">
        <f t="shared" si="46"/>
        <v>79747600</v>
      </c>
      <c r="CB91" s="64">
        <f t="shared" si="47"/>
        <v>19150000</v>
      </c>
      <c r="CC91" s="64">
        <f t="shared" si="48"/>
        <v>47400000</v>
      </c>
      <c r="CE91" s="64">
        <f t="shared" si="49"/>
        <v>13197600</v>
      </c>
      <c r="CG91" s="69">
        <f t="shared" si="50"/>
        <v>79747600</v>
      </c>
      <c r="CH91" s="69">
        <f t="shared" si="51"/>
        <v>0</v>
      </c>
      <c r="CJ91" s="69">
        <f t="shared" si="52"/>
        <v>131227600</v>
      </c>
      <c r="CK91" s="69">
        <f t="shared" si="53"/>
        <v>0</v>
      </c>
    </row>
    <row r="92" spans="1:89" s="73" customFormat="1" ht="24.95" customHeight="1" x14ac:dyDescent="0.25">
      <c r="A92" s="70">
        <v>85</v>
      </c>
      <c r="B92" s="117" t="s">
        <v>152</v>
      </c>
      <c r="C92" s="72">
        <v>336431</v>
      </c>
      <c r="D92" s="72"/>
      <c r="E92" s="72"/>
      <c r="F92" s="39">
        <f>'[3]SEM 1 SD NEGERI'!F92+'[3]JULI SD NEGERI'!F92+'[3]AGUSTUS SD NEGERI '!F92+'[3]SEPTEMBER SD NEGERI  '!F92+'[3]OKTO SD NEGERI '!F92+'[3]NOP SD NEGERI '!F92+'[3]DES SD NEGERI '!F92</f>
        <v>77350000</v>
      </c>
      <c r="G92" s="39">
        <f>'[3]SEM 1 SD NEGERI'!G92+'[3]JULI SD NEGERI'!G92+'[3]AGUSTUS SD NEGERI '!G92+'[3]SEPTEMBER SD NEGERI  '!G92+'[3]OKTO SD NEGERI '!G92+'[3]NOP SD NEGERI '!G92+'[3]DES SD NEGERI '!G92</f>
        <v>77350000</v>
      </c>
      <c r="H92" s="63">
        <f>'[3]SEM 1 SD NEGERI'!H92+'[3]JULI SD NEGERI'!H92+'[3]AGUSTUS SD NEGERI '!H92+'[3]SEPTEMBER SD NEGERI  '!H92+'[3]OKTO SD NEGERI '!H92+'[3]NOP SD NEGERI '!H92+'[3]DES SD NEGERI '!H92</f>
        <v>0</v>
      </c>
      <c r="I92" s="39">
        <f>'[3]SEM 1 SD NEGERI'!I92+'[3]JULI SD NEGERI'!I92+'[3]AGUSTUS SD NEGERI '!I92+'[3]SEPTEMBER SD NEGERI  '!I92+'[3]OKTO SD NEGERI '!I92+'[3]NOP SD NEGERI '!I92+'[3]DES SD NEGERI '!I92</f>
        <v>0</v>
      </c>
      <c r="J92" s="63">
        <f>'[3]SEM 1 SD NEGERI'!J92+'[3]JULI SD NEGERI'!J92+'[3]AGUSTUS SD NEGERI '!J92+'[3]SEPTEMBER SD NEGERI  '!J92+'[3]OKTO SD NEGERI '!J92+'[3]NOP SD NEGERI '!J92+'[3]DES SD NEGERI '!J92</f>
        <v>0</v>
      </c>
      <c r="K92" s="63">
        <f>'[3]SEM 1 SD NEGERI'!K92+'[3]JULI SD NEGERI'!K92+'[3]AGUSTUS SD NEGERI '!K92+'[3]SEPTEMBER SD NEGERI  '!K92+'[3]OKTO SD NEGERI '!K92+'[3]NOP SD NEGERI '!K92+'[3]DES SD NEGERI '!K92</f>
        <v>0</v>
      </c>
      <c r="L92" s="39">
        <f t="shared" si="30"/>
        <v>155036431</v>
      </c>
      <c r="M92" s="63">
        <f>'[3]SEM 1 SD NEGERI'!M92+'[3]JULI SD NEGERI'!M92+'[3]AGUSTUS SD NEGERI '!M92+'[3]SEPTEMBER SD NEGERI  '!M92+'[3]OKTO SD NEGERI '!M92+'[3]NOP SD NEGERI '!M92+'[3]DES SD NEGERI '!M92</f>
        <v>0</v>
      </c>
      <c r="N92" s="63">
        <f>'[3]SEM 1 SD NEGERI'!N92+'[3]JULI SD NEGERI'!N92+'[3]AGUSTUS SD NEGERI '!N92+'[3]SEPTEMBER SD NEGERI  '!N92+'[3]OKTO SD NEGERI '!N92+'[3]NOP SD NEGERI '!N92+'[3]DES SD NEGERI '!N92</f>
        <v>65893</v>
      </c>
      <c r="O92" s="63">
        <f>'[3]SEM 1 SD NEGERI'!O92+'[3]JULI SD NEGERI'!O92+'[3]AGUSTUS SD NEGERI '!O92+'[3]SEPTEMBER SD NEGERI  '!O92+'[3]OKTO SD NEGERI '!O92+'[3]NOP SD NEGERI '!O92+'[3]DES SD NEGERI '!O92</f>
        <v>65893</v>
      </c>
      <c r="P92" s="63">
        <f t="shared" si="31"/>
        <v>154700000</v>
      </c>
      <c r="Q92" s="63">
        <f>'[3]SEM 1 SD NEGERI'!Q92+'[3]JULI SD NEGERI'!Q92+'[3]AGUSTUS SD NEGERI '!Q92+'[3]SEPTEMBER SD NEGERI  '!Q92+'[3]OKTO SD NEGERI '!Q92+'[3]NOP SD NEGERI '!Q92+'[3]DES SD NEGERI '!Q92</f>
        <v>0</v>
      </c>
      <c r="R92" s="63">
        <f>'[3]SEM 1 SD NEGERI'!R92+'[3]JULI SD NEGERI'!R92+'[3]AGUSTUS SD NEGERI '!R92+'[3]SEPTEMBER SD NEGERI  '!R92+'[3]OKTO SD NEGERI '!R92+'[3]NOP SD NEGERI '!R92+'[3]DES SD NEGERI '!R92</f>
        <v>106869900</v>
      </c>
      <c r="S92" s="63">
        <f>'[3]SEM 1 SD NEGERI'!S92+'[3]JULI SD NEGERI'!S92+'[3]AGUSTUS SD NEGERI '!S92+'[3]SEPTEMBER SD NEGERI  '!S92+'[3]OKTO SD NEGERI '!S92+'[3]NOP SD NEGERI '!S92+'[3]DES SD NEGERI '!S92</f>
        <v>0</v>
      </c>
      <c r="T92" s="39">
        <f>'[3]SEM 1 SD NEGERI'!T92+'[3]JULI SD NEGERI'!T92+'[3]AGUSTUS SD NEGERI '!T92+'[3]SEPTEMBER SD NEGERI  '!T92+'[3]OKTO SD NEGERI '!T92+'[3]NOP SD NEGERI '!T92+'[3]DES SD NEGERI '!T92</f>
        <v>0</v>
      </c>
      <c r="U92" s="63">
        <f>'[3]SEM 1 SD NEGERI'!U92+'[3]JULI SD NEGERI'!U92+'[3]AGUSTUS SD NEGERI '!U92+'[3]SEPTEMBER SD NEGERI  '!U92+'[3]OKTO SD NEGERI '!U92+'[3]NOP SD NEGERI '!U92+'[3]DES SD NEGERI '!U92</f>
        <v>47830100</v>
      </c>
      <c r="V92" s="63">
        <f>'[3]SEM 1 SD NEGERI'!V92+'[3]JULI SD NEGERI'!V92+'[3]AGUSTUS SD NEGERI '!V92+'[3]SEPTEMBER SD NEGERI  '!V92+'[3]OKTO SD NEGERI '!V92+'[3]NOP SD NEGERI '!V92+'[3]DES SD NEGERI '!V92</f>
        <v>0</v>
      </c>
      <c r="W92" s="63">
        <f>'[3]SEM 1 SD NEGERI'!W92+'[3]JULI SD NEGERI'!W92+'[3]AGUSTUS SD NEGERI '!W92+'[3]SEPTEMBER SD NEGERI  '!W92+'[3]OKTO SD NEGERI '!W92+'[3]NOP SD NEGERI '!W92+'[3]DES SD NEGERI '!W92</f>
        <v>0</v>
      </c>
      <c r="X92" s="63">
        <f t="shared" si="54"/>
        <v>154700000</v>
      </c>
      <c r="Y92" s="63">
        <f>'[3]SEM 1 SD NEGERI'!Y92+'[3]JULI SD NEGERI'!Y92+'[3]AGUSTUS SD NEGERI '!Y92+'[3]SEPTEMBER SD NEGERI  '!Y92+'[3]OKTO SD NEGERI '!Y92+'[3]NOP SD NEGERI '!Y92+'[3]DES SD NEGERI '!Y92</f>
        <v>5347268</v>
      </c>
      <c r="Z92" s="63">
        <f>'[3]SEM 1 SD NEGERI'!Z92+'[3]JULI SD NEGERI'!Z92+'[3]AGUSTUS SD NEGERI '!Z92+'[3]SEPTEMBER SD NEGERI  '!Z92+'[3]OKTO SD NEGERI '!Z92+'[3]NOP SD NEGERI '!Z92+'[3]DES SD NEGERI '!Z92</f>
        <v>5347268</v>
      </c>
      <c r="AA92" s="63">
        <f>'[3]SEM 1 SD NEGERI'!AA92+'[3]JULI SD NEGERI'!AA92+'[3]AGUSTUS SD NEGERI '!AA92+'[3]SEPTEMBER SD NEGERI  '!AA92+'[3]OKTO SD NEGERI '!AA92+'[3]NOP SD NEGERI '!AA92+'[3]DES SD NEGERI '!AA92</f>
        <v>0</v>
      </c>
      <c r="AB92" s="63">
        <f>'[3]SEM 1 SD NEGERI'!AB92+'[3]JULI SD NEGERI'!AB92+'[3]AGUSTUS SD NEGERI '!AB92+'[3]SEPTEMBER SD NEGERI  '!AB92+'[3]OKTO SD NEGERI '!AB92+'[3]NOP SD NEGERI '!AB92+'[3]DES SD NEGERI '!AB92</f>
        <v>23565100</v>
      </c>
      <c r="AC92" s="39">
        <f>'[3]SEM 1 SD NEGERI'!AC92+'[3]JULI SD NEGERI'!AC92+'[3]AGUSTUS SD NEGERI '!AC92+'[3]SEPTEMBER SD NEGERI  '!AC92+'[3]OKTO SD NEGERI '!AC92+'[3]NOP SD NEGERI '!AC92+'[3]DES SD NEGERI '!AC92</f>
        <v>0</v>
      </c>
      <c r="AD92" s="39">
        <f>'[3]SEM 1 SD NEGERI'!AD92+'[3]JULI SD NEGERI'!AD92+'[3]AGUSTUS SD NEGERI '!AD92+'[3]SEPTEMBER SD NEGERI  '!AD92+'[3]OKTO SD NEGERI '!AD92+'[3]NOP SD NEGERI '!AD92+'[3]DES SD NEGERI '!AD92</f>
        <v>0</v>
      </c>
      <c r="AE92" s="63">
        <f>'[3]SEM 1 SD NEGERI'!AE92+'[3]JULI SD NEGERI'!AE92+'[3]AGUSTUS SD NEGERI '!AE92+'[3]SEPTEMBER SD NEGERI  '!AE92+'[3]OKTO SD NEGERI '!AE92+'[3]NOP SD NEGERI '!AE92+'[3]DES SD NEGERI '!AE92</f>
        <v>16265000</v>
      </c>
      <c r="AF92" s="63">
        <f t="shared" si="33"/>
        <v>39830100</v>
      </c>
      <c r="AG92" s="63">
        <f>'[3]SEM 1 SD NEGERI'!AG92+'[3]JULI SD NEGERI'!AG92+'[3]AGUSTUS SD NEGERI '!AG92+'[3]SEPTEMBER SD NEGERI  '!AG92+'[3]OKTO SD NEGERI '!AG92+'[3]NOP SD NEGERI '!AG92+'[3]DES SD NEGERI '!AG92</f>
        <v>8000000</v>
      </c>
      <c r="AH92" s="63">
        <f>'[3]SEM 1 SD NEGERI'!AH92+'[3]JULI SD NEGERI'!AH92+'[3]AGUSTUS SD NEGERI '!AH92+'[3]SEPTEMBER SD NEGERI  '!AH92+'[3]OKTO SD NEGERI '!AH92+'[3]NOP SD NEGERI '!AH92+'[3]DES SD NEGERI '!AH92</f>
        <v>0</v>
      </c>
      <c r="AI92" s="63">
        <f>'[3]SEM 1 SD NEGERI'!AI92+'[3]JULI SD NEGERI'!AI92+'[3]AGUSTUS SD NEGERI '!AI92+'[3]SEPTEMBER SD NEGERI  '!AI92+'[3]OKTO SD NEGERI '!AI92+'[3]NOP SD NEGERI '!AI92+'[3]DES SD NEGERI '!AI92</f>
        <v>0</v>
      </c>
      <c r="AJ92" s="63">
        <f t="shared" si="34"/>
        <v>8000000</v>
      </c>
      <c r="AK92" s="63">
        <f>'[3]SEM 1 SD NEGERI'!AK92+'[3]JULI SD NEGERI'!AK92+'[3]AGUSTUS SD NEGERI '!AK92+'[3]SEPTEMBER SD NEGERI  '!AK92+'[3]OKTO SD NEGERI '!AK92+'[3]NOP SD NEGERI '!AK92+'[3]DES SD NEGERI '!AK92</f>
        <v>37521900</v>
      </c>
      <c r="AL92" s="63">
        <f>'[3]SEM 1 SD NEGERI'!AL92+'[3]JULI SD NEGERI'!AL92+'[3]AGUSTUS SD NEGERI '!AL92+'[3]SEPTEMBER SD NEGERI  '!AL92+'[3]OKTO SD NEGERI '!AL92+'[3]NOP SD NEGERI '!AL92+'[3]DES SD NEGERI '!AL92</f>
        <v>63528000</v>
      </c>
      <c r="AM92" s="63">
        <f>'[3]SEM 1 SD NEGERI'!AM92+'[3]JULI SD NEGERI'!AM92+'[3]AGUSTUS SD NEGERI '!AM92+'[3]SEPTEMBER SD NEGERI  '!AM92+'[3]OKTO SD NEGERI '!AM92+'[3]NOP SD NEGERI '!AM92+'[3]DES SD NEGERI '!AM92</f>
        <v>3720000</v>
      </c>
      <c r="AN92" s="63">
        <f>'[3]SEM 1 SD NEGERI'!AN92+'[3]JULI SD NEGERI'!AN92+'[3]AGUSTUS SD NEGERI '!AN92+'[3]SEPTEMBER SD NEGERI  '!AN92+'[3]OKTO SD NEGERI '!AN92+'[3]NOP SD NEGERI '!AN92+'[3]DES SD NEGERI '!AN92</f>
        <v>2100000</v>
      </c>
      <c r="AO92" s="63">
        <f>'[3]SEM 1 SD NEGERI'!AO92+'[3]JULI SD NEGERI'!AO92+'[3]AGUSTUS SD NEGERI '!AO92+'[3]SEPTEMBER SD NEGERI  '!AO92+'[3]OKTO SD NEGERI '!AO92+'[3]NOP SD NEGERI '!AO92+'[3]DES SD NEGERI '!AO92</f>
        <v>0</v>
      </c>
      <c r="AP92" s="63">
        <f t="shared" si="35"/>
        <v>106869900</v>
      </c>
      <c r="AQ92" s="39">
        <f>'[3]DES SD NEGERI '!AQ92</f>
        <v>336431</v>
      </c>
      <c r="AR92" s="63">
        <f>'[3]DES SD NEGERI '!AR92</f>
        <v>0</v>
      </c>
      <c r="AS92" s="63">
        <f>'[3]DES SD NEGERI '!AS92</f>
        <v>0</v>
      </c>
      <c r="AT92" s="39">
        <f>'[3]DES SD NEGERI '!AT92</f>
        <v>336431</v>
      </c>
      <c r="AV92" s="5">
        <f t="shared" si="36"/>
        <v>336431</v>
      </c>
      <c r="AW92" s="5">
        <f t="shared" si="37"/>
        <v>0</v>
      </c>
      <c r="AX92" s="5">
        <f t="shared" si="27"/>
        <v>0</v>
      </c>
      <c r="AY92" s="5">
        <f t="shared" si="28"/>
        <v>0</v>
      </c>
      <c r="AZ92" s="64">
        <f t="shared" si="38"/>
        <v>0</v>
      </c>
      <c r="BA92" s="64">
        <f t="shared" si="39"/>
        <v>0</v>
      </c>
      <c r="BB92" s="67">
        <v>31565000</v>
      </c>
      <c r="BC92" s="73">
        <v>16265000</v>
      </c>
      <c r="BD92" s="64">
        <f t="shared" si="29"/>
        <v>-100</v>
      </c>
      <c r="BF92" s="64">
        <f t="shared" si="40"/>
        <v>31565100</v>
      </c>
      <c r="BG92" s="66">
        <f t="shared" si="41"/>
        <v>0</v>
      </c>
      <c r="BH92" s="64">
        <f t="shared" si="42"/>
        <v>0</v>
      </c>
      <c r="BJ92" s="64">
        <f t="shared" si="43"/>
        <v>0</v>
      </c>
      <c r="BL92" s="64">
        <f t="shared" si="44"/>
        <v>0</v>
      </c>
      <c r="BN92" s="67">
        <f>'[3]SEM 1 SD NEGERI'!AB92</f>
        <v>2200000</v>
      </c>
      <c r="BO92" s="67">
        <f>'[3]SEM 1 SD NEGERI'!AG92</f>
        <v>1920000</v>
      </c>
      <c r="BP92" s="67"/>
      <c r="BQ92" s="67">
        <f>'[3]SEM 1 SD NEGERI'!AE92</f>
        <v>16265000</v>
      </c>
      <c r="BR92" s="67"/>
      <c r="BS92" s="67">
        <f t="shared" si="45"/>
        <v>20385000</v>
      </c>
      <c r="BU92" s="74">
        <v>21365100</v>
      </c>
      <c r="BV92" s="109">
        <v>6080000</v>
      </c>
      <c r="BW92" s="108"/>
      <c r="BX92" s="109"/>
      <c r="BY92" s="38"/>
      <c r="BZ92" s="60">
        <f t="shared" si="46"/>
        <v>27445100</v>
      </c>
      <c r="CB92" s="64">
        <f t="shared" si="47"/>
        <v>21365100</v>
      </c>
      <c r="CC92" s="64">
        <f t="shared" si="48"/>
        <v>6080000</v>
      </c>
      <c r="CE92" s="64">
        <f t="shared" si="49"/>
        <v>0</v>
      </c>
      <c r="CG92" s="69">
        <f t="shared" si="50"/>
        <v>27445100</v>
      </c>
      <c r="CH92" s="69">
        <f t="shared" si="51"/>
        <v>0</v>
      </c>
      <c r="CJ92" s="69">
        <f t="shared" si="52"/>
        <v>47830100</v>
      </c>
      <c r="CK92" s="69">
        <f t="shared" si="53"/>
        <v>0</v>
      </c>
    </row>
    <row r="93" spans="1:89" ht="24.6" customHeight="1" x14ac:dyDescent="0.25">
      <c r="A93" s="56">
        <v>86</v>
      </c>
      <c r="B93" s="57" t="s">
        <v>153</v>
      </c>
      <c r="C93" s="40">
        <v>1360650</v>
      </c>
      <c r="D93" s="40"/>
      <c r="E93" s="40"/>
      <c r="F93" s="39">
        <f>'[3]SEM 1 SD NEGERI'!F93+'[3]JULI SD NEGERI'!F93+'[3]AGUSTUS SD NEGERI '!F93+'[3]SEPTEMBER SD NEGERI  '!F93+'[3]OKTO SD NEGERI '!F93+'[3]NOP SD NEGERI '!F93+'[3]DES SD NEGERI '!F93</f>
        <v>146055000</v>
      </c>
      <c r="G93" s="39">
        <f>'[3]SEM 1 SD NEGERI'!G93+'[3]JULI SD NEGERI'!G93+'[3]AGUSTUS SD NEGERI '!G93+'[3]SEPTEMBER SD NEGERI  '!G93+'[3]OKTO SD NEGERI '!G93+'[3]NOP SD NEGERI '!G93+'[3]DES SD NEGERI '!G93</f>
        <v>146055000</v>
      </c>
      <c r="H93" s="39">
        <f>'[3]SEM 1 SD NEGERI'!H93+'[3]JULI SD NEGERI'!H93+'[3]AGUSTUS SD NEGERI '!H93+'[3]SEPTEMBER SD NEGERI  '!H93+'[3]OKTO SD NEGERI '!H93+'[3]NOP SD NEGERI '!H93+'[3]DES SD NEGERI '!H93</f>
        <v>0</v>
      </c>
      <c r="I93" s="39">
        <f>'[3]SEM 1 SD NEGERI'!I93+'[3]JULI SD NEGERI'!I93+'[3]AGUSTUS SD NEGERI '!I93+'[3]SEPTEMBER SD NEGERI  '!I93+'[3]OKTO SD NEGERI '!I93+'[3]NOP SD NEGERI '!I93+'[3]DES SD NEGERI '!I93</f>
        <v>0</v>
      </c>
      <c r="J93" s="39">
        <f>'[3]SEM 1 SD NEGERI'!J93+'[3]JULI SD NEGERI'!J93+'[3]AGUSTUS SD NEGERI '!J93+'[3]SEPTEMBER SD NEGERI  '!J93+'[3]OKTO SD NEGERI '!J93+'[3]NOP SD NEGERI '!J93+'[3]DES SD NEGERI '!J93</f>
        <v>0</v>
      </c>
      <c r="K93" s="39">
        <f>'[3]SEM 1 SD NEGERI'!K93+'[3]JULI SD NEGERI'!K93+'[3]AGUSTUS SD NEGERI '!K93+'[3]SEPTEMBER SD NEGERI  '!K93+'[3]OKTO SD NEGERI '!K93+'[3]NOP SD NEGERI '!K93+'[3]DES SD NEGERI '!K93</f>
        <v>0</v>
      </c>
      <c r="L93" s="39">
        <f t="shared" si="30"/>
        <v>293470650</v>
      </c>
      <c r="M93" s="39">
        <f>'[3]SEM 1 SD NEGERI'!M93+'[3]JULI SD NEGERI'!M93+'[3]AGUSTUS SD NEGERI '!M93+'[3]SEPTEMBER SD NEGERI  '!M93+'[3]OKTO SD NEGERI '!M93+'[3]NOP SD NEGERI '!M93+'[3]DES SD NEGERI '!M93</f>
        <v>0</v>
      </c>
      <c r="N93" s="39">
        <f>'[3]SEM 1 SD NEGERI'!N93+'[3]JULI SD NEGERI'!N93+'[3]AGUSTUS SD NEGERI '!N93+'[3]SEPTEMBER SD NEGERI  '!N93+'[3]OKTO SD NEGERI '!N93+'[3]NOP SD NEGERI '!N93+'[3]DES SD NEGERI '!N93</f>
        <v>149388</v>
      </c>
      <c r="O93" s="39">
        <f>'[3]SEM 1 SD NEGERI'!O93+'[3]JULI SD NEGERI'!O93+'[3]AGUSTUS SD NEGERI '!O93+'[3]SEPTEMBER SD NEGERI  '!O93+'[3]OKTO SD NEGERI '!O93+'[3]NOP SD NEGERI '!O93+'[3]DES SD NEGERI '!O93</f>
        <v>149388</v>
      </c>
      <c r="P93" s="39">
        <f t="shared" si="31"/>
        <v>292110000</v>
      </c>
      <c r="Q93" s="39">
        <f>'[3]SEM 1 SD NEGERI'!Q93+'[3]JULI SD NEGERI'!Q93+'[3]AGUSTUS SD NEGERI '!Q93+'[3]SEPTEMBER SD NEGERI  '!Q93+'[3]OKTO SD NEGERI '!Q93+'[3]NOP SD NEGERI '!Q93+'[3]DES SD NEGERI '!Q93</f>
        <v>0</v>
      </c>
      <c r="R93" s="39">
        <f>'[3]SEM 1 SD NEGERI'!R93+'[3]JULI SD NEGERI'!R93+'[3]AGUSTUS SD NEGERI '!R93+'[3]SEPTEMBER SD NEGERI  '!R93+'[3]OKTO SD NEGERI '!R93+'[3]NOP SD NEGERI '!R93+'[3]DES SD NEGERI '!R93</f>
        <v>237881800</v>
      </c>
      <c r="S93" s="39">
        <f>'[3]SEM 1 SD NEGERI'!S93+'[3]JULI SD NEGERI'!S93+'[3]AGUSTUS SD NEGERI '!S93+'[3]SEPTEMBER SD NEGERI  '!S93+'[3]OKTO SD NEGERI '!S93+'[3]NOP SD NEGERI '!S93+'[3]DES SD NEGERI '!S93</f>
        <v>0</v>
      </c>
      <c r="T93" s="39">
        <f>'[3]SEM 1 SD NEGERI'!T93+'[3]JULI SD NEGERI'!T93+'[3]AGUSTUS SD NEGERI '!T93+'[3]SEPTEMBER SD NEGERI  '!T93+'[3]OKTO SD NEGERI '!T93+'[3]NOP SD NEGERI '!T93+'[3]DES SD NEGERI '!T93</f>
        <v>0</v>
      </c>
      <c r="U93" s="39">
        <f>'[3]SEM 1 SD NEGERI'!U93+'[3]JULI SD NEGERI'!U93+'[3]AGUSTUS SD NEGERI '!U93+'[3]SEPTEMBER SD NEGERI  '!U93+'[3]OKTO SD NEGERI '!U93+'[3]NOP SD NEGERI '!U93+'[3]DES SD NEGERI '!U93</f>
        <v>54228200</v>
      </c>
      <c r="V93" s="39">
        <f>'[3]SEM 1 SD NEGERI'!V93+'[3]JULI SD NEGERI'!V93+'[3]AGUSTUS SD NEGERI '!V93+'[3]SEPTEMBER SD NEGERI  '!V93+'[3]OKTO SD NEGERI '!V93+'[3]NOP SD NEGERI '!V93+'[3]DES SD NEGERI '!V93</f>
        <v>0</v>
      </c>
      <c r="W93" s="39">
        <f>'[3]SEM 1 SD NEGERI'!W93+'[3]JULI SD NEGERI'!W93+'[3]AGUSTUS SD NEGERI '!W93+'[3]SEPTEMBER SD NEGERI  '!W93+'[3]OKTO SD NEGERI '!W93+'[3]NOP SD NEGERI '!W93+'[3]DES SD NEGERI '!W93</f>
        <v>0</v>
      </c>
      <c r="X93" s="39">
        <f t="shared" si="54"/>
        <v>292110000</v>
      </c>
      <c r="Y93" s="39">
        <f>'[3]SEM 1 SD NEGERI'!Y93+'[3]JULI SD NEGERI'!Y93+'[3]AGUSTUS SD NEGERI '!Y93+'[3]SEPTEMBER SD NEGERI  '!Y93+'[3]OKTO SD NEGERI '!Y93+'[3]NOP SD NEGERI '!Y93+'[3]DES SD NEGERI '!Y93</f>
        <v>6422480</v>
      </c>
      <c r="Z93" s="39">
        <f>'[3]SEM 1 SD NEGERI'!Z93+'[3]JULI SD NEGERI'!Z93+'[3]AGUSTUS SD NEGERI '!Z93+'[3]SEPTEMBER SD NEGERI  '!Z93+'[3]OKTO SD NEGERI '!Z93+'[3]NOP SD NEGERI '!Z93+'[3]DES SD NEGERI '!Z93</f>
        <v>6422480</v>
      </c>
      <c r="AA93" s="39">
        <f>'[3]SEM 1 SD NEGERI'!AA93+'[3]JULI SD NEGERI'!AA93+'[3]AGUSTUS SD NEGERI '!AA93+'[3]SEPTEMBER SD NEGERI  '!AA93+'[3]OKTO SD NEGERI '!AA93+'[3]NOP SD NEGERI '!AA93+'[3]DES SD NEGERI '!AA93</f>
        <v>0</v>
      </c>
      <c r="AB93" s="39">
        <f>'[3]SEM 1 SD NEGERI'!AB93+'[3]JULI SD NEGERI'!AB93+'[3]AGUSTUS SD NEGERI '!AB93+'[3]SEPTEMBER SD NEGERI  '!AB93+'[3]OKTO SD NEGERI '!AB93+'[3]NOP SD NEGERI '!AB93+'[3]DES SD NEGERI '!AB93</f>
        <v>15900000</v>
      </c>
      <c r="AC93" s="39">
        <f>'[3]SEM 1 SD NEGERI'!AC93+'[3]JULI SD NEGERI'!AC93+'[3]AGUSTUS SD NEGERI '!AC93+'[3]SEPTEMBER SD NEGERI  '!AC93+'[3]OKTO SD NEGERI '!AC93+'[3]NOP SD NEGERI '!AC93+'[3]DES SD NEGERI '!AC93</f>
        <v>0</v>
      </c>
      <c r="AD93" s="39">
        <f>'[3]SEM 1 SD NEGERI'!AD93+'[3]JULI SD NEGERI'!AD93+'[3]AGUSTUS SD NEGERI '!AD93+'[3]SEPTEMBER SD NEGERI  '!AD93+'[3]OKTO SD NEGERI '!AD93+'[3]NOP SD NEGERI '!AD93+'[3]DES SD NEGERI '!AD93</f>
        <v>0</v>
      </c>
      <c r="AE93" s="39">
        <f>'[3]SEM 1 SD NEGERI'!AE93+'[3]JULI SD NEGERI'!AE93+'[3]AGUSTUS SD NEGERI '!AE93+'[3]SEPTEMBER SD NEGERI  '!AE93+'[3]OKTO SD NEGERI '!AE93+'[3]NOP SD NEGERI '!AE93+'[3]DES SD NEGERI '!AE93</f>
        <v>38328200</v>
      </c>
      <c r="AF93" s="39">
        <f t="shared" si="33"/>
        <v>54228200</v>
      </c>
      <c r="AG93" s="39">
        <f>'[3]SEM 1 SD NEGERI'!AG93+'[3]JULI SD NEGERI'!AG93+'[3]AGUSTUS SD NEGERI '!AG93+'[3]SEPTEMBER SD NEGERI  '!AG93+'[3]OKTO SD NEGERI '!AG93+'[3]NOP SD NEGERI '!AG93+'[3]DES SD NEGERI '!AG93</f>
        <v>0</v>
      </c>
      <c r="AH93" s="39">
        <f>'[3]SEM 1 SD NEGERI'!AH93+'[3]JULI SD NEGERI'!AH93+'[3]AGUSTUS SD NEGERI '!AH93+'[3]SEPTEMBER SD NEGERI  '!AH93+'[3]OKTO SD NEGERI '!AH93+'[3]NOP SD NEGERI '!AH93+'[3]DES SD NEGERI '!AH93</f>
        <v>0</v>
      </c>
      <c r="AI93" s="39">
        <f>'[3]SEM 1 SD NEGERI'!AI93+'[3]JULI SD NEGERI'!AI93+'[3]AGUSTUS SD NEGERI '!AI93+'[3]SEPTEMBER SD NEGERI  '!AI93+'[3]OKTO SD NEGERI '!AI93+'[3]NOP SD NEGERI '!AI93+'[3]DES SD NEGERI '!AI93</f>
        <v>0</v>
      </c>
      <c r="AJ93" s="39">
        <f t="shared" si="34"/>
        <v>0</v>
      </c>
      <c r="AK93" s="39">
        <f>'[3]SEM 1 SD NEGERI'!AK93+'[3]JULI SD NEGERI'!AK93+'[3]AGUSTUS SD NEGERI '!AK93+'[3]SEPTEMBER SD NEGERI  '!AK93+'[3]OKTO SD NEGERI '!AK93+'[3]NOP SD NEGERI '!AK93+'[3]DES SD NEGERI '!AK93</f>
        <v>103042800</v>
      </c>
      <c r="AL93" s="39">
        <f>'[3]SEM 1 SD NEGERI'!AL93+'[3]JULI SD NEGERI'!AL93+'[3]AGUSTUS SD NEGERI '!AL93+'[3]SEPTEMBER SD NEGERI  '!AL93+'[3]OKTO SD NEGERI '!AL93+'[3]NOP SD NEGERI '!AL93+'[3]DES SD NEGERI '!AL93</f>
        <v>113125000</v>
      </c>
      <c r="AM93" s="39">
        <f>'[3]SEM 1 SD NEGERI'!AM93+'[3]JULI SD NEGERI'!AM93+'[3]AGUSTUS SD NEGERI '!AM93+'[3]SEPTEMBER SD NEGERI  '!AM93+'[3]OKTO SD NEGERI '!AM93+'[3]NOP SD NEGERI '!AM93+'[3]DES SD NEGERI '!AM93</f>
        <v>13350000</v>
      </c>
      <c r="AN93" s="39">
        <f>'[3]SEM 1 SD NEGERI'!AN93+'[3]JULI SD NEGERI'!AN93+'[3]AGUSTUS SD NEGERI '!AN93+'[3]SEPTEMBER SD NEGERI  '!AN93+'[3]OKTO SD NEGERI '!AN93+'[3]NOP SD NEGERI '!AN93+'[3]DES SD NEGERI '!AN93</f>
        <v>8364000</v>
      </c>
      <c r="AO93" s="39">
        <f>'[3]SEM 1 SD NEGERI'!AO93+'[3]JULI SD NEGERI'!AO93+'[3]AGUSTUS SD NEGERI '!AO93+'[3]SEPTEMBER SD NEGERI  '!AO93+'[3]OKTO SD NEGERI '!AO93+'[3]NOP SD NEGERI '!AO93+'[3]DES SD NEGERI '!AO93</f>
        <v>0</v>
      </c>
      <c r="AP93" s="39">
        <f t="shared" si="35"/>
        <v>237881800</v>
      </c>
      <c r="AQ93" s="39">
        <f>'[3]DES SD NEGERI '!AQ93</f>
        <v>1360650</v>
      </c>
      <c r="AR93" s="39">
        <f>'[3]DES SD NEGERI '!AR93</f>
        <v>0</v>
      </c>
      <c r="AS93" s="39">
        <f>'[3]DES SD NEGERI '!AS93</f>
        <v>0</v>
      </c>
      <c r="AT93" s="39">
        <f>'[3]DES SD NEGERI '!AT93</f>
        <v>1360650</v>
      </c>
      <c r="AV93" s="5">
        <f t="shared" si="36"/>
        <v>1360650</v>
      </c>
      <c r="AW93" s="5">
        <f t="shared" si="37"/>
        <v>0</v>
      </c>
      <c r="AX93" s="5">
        <f t="shared" si="27"/>
        <v>0</v>
      </c>
      <c r="AY93" s="5">
        <f t="shared" si="28"/>
        <v>0</v>
      </c>
      <c r="AZ93" s="5">
        <f t="shared" si="38"/>
        <v>0</v>
      </c>
      <c r="BA93" s="5">
        <f t="shared" si="39"/>
        <v>0</v>
      </c>
      <c r="BB93" s="58">
        <v>18300000</v>
      </c>
      <c r="BC93" s="58">
        <v>29438000</v>
      </c>
      <c r="BD93" s="5">
        <f t="shared" si="29"/>
        <v>2400000</v>
      </c>
      <c r="BF93" s="5">
        <f t="shared" si="40"/>
        <v>15900000</v>
      </c>
      <c r="BG93" s="8">
        <f t="shared" si="41"/>
        <v>-8890200</v>
      </c>
      <c r="BH93" s="5">
        <f t="shared" si="42"/>
        <v>0</v>
      </c>
      <c r="BJ93" s="5">
        <f t="shared" si="43"/>
        <v>0</v>
      </c>
      <c r="BL93" s="5">
        <f t="shared" si="44"/>
        <v>8890200</v>
      </c>
      <c r="BN93" s="4">
        <f>'[3]SEM 1 SD NEGERI'!AB93</f>
        <v>1900000</v>
      </c>
      <c r="BO93" s="4">
        <f>'[3]SEM 1 SD NEGERI'!AG93</f>
        <v>0</v>
      </c>
      <c r="BP93" s="4"/>
      <c r="BQ93" s="4">
        <f>'[3]SEM 1 SD NEGERI'!AE93</f>
        <v>19253200</v>
      </c>
      <c r="BR93" s="4"/>
      <c r="BS93" s="4">
        <f t="shared" si="45"/>
        <v>21153200</v>
      </c>
      <c r="BU93" s="59">
        <v>14000000</v>
      </c>
      <c r="BV93" s="59"/>
      <c r="BW93" s="59"/>
      <c r="BX93" s="59">
        <v>19075000</v>
      </c>
      <c r="BY93" s="38"/>
      <c r="BZ93" s="60">
        <f t="shared" si="46"/>
        <v>33075000</v>
      </c>
      <c r="CB93" s="5">
        <f t="shared" si="47"/>
        <v>14000000</v>
      </c>
      <c r="CC93" s="5">
        <f t="shared" si="48"/>
        <v>0</v>
      </c>
      <c r="CE93" s="5">
        <f t="shared" si="49"/>
        <v>19075000</v>
      </c>
      <c r="CG93" s="2">
        <f t="shared" si="50"/>
        <v>33075000</v>
      </c>
      <c r="CH93" s="2">
        <f t="shared" si="51"/>
        <v>0</v>
      </c>
      <c r="CJ93" s="2">
        <f t="shared" si="52"/>
        <v>54228200</v>
      </c>
      <c r="CK93" s="2">
        <f t="shared" si="53"/>
        <v>0</v>
      </c>
    </row>
    <row r="94" spans="1:89" s="73" customFormat="1" ht="15.95" customHeight="1" x14ac:dyDescent="0.25">
      <c r="A94" s="70">
        <v>87</v>
      </c>
      <c r="B94" s="71" t="s">
        <v>154</v>
      </c>
      <c r="C94" s="72">
        <v>60522</v>
      </c>
      <c r="D94" s="72"/>
      <c r="E94" s="72"/>
      <c r="F94" s="39">
        <f>'[3]SEM 1 SD NEGERI'!F94+'[3]JULI SD NEGERI'!F94+'[3]AGUSTUS SD NEGERI '!F94+'[3]SEPTEMBER SD NEGERI  '!F94+'[3]OKTO SD NEGERI '!F94+'[3]NOP SD NEGERI '!F94+'[3]DES SD NEGERI '!F94</f>
        <v>41405000</v>
      </c>
      <c r="G94" s="39">
        <f>'[3]SEM 1 SD NEGERI'!G94+'[3]JULI SD NEGERI'!G94+'[3]AGUSTUS SD NEGERI '!G94+'[3]SEPTEMBER SD NEGERI  '!G94+'[3]OKTO SD NEGERI '!G94+'[3]NOP SD NEGERI '!G94+'[3]DES SD NEGERI '!G94</f>
        <v>41405000</v>
      </c>
      <c r="H94" s="63">
        <f>'[3]SEM 1 SD NEGERI'!H94+'[3]JULI SD NEGERI'!H94+'[3]AGUSTUS SD NEGERI '!H94+'[3]SEPTEMBER SD NEGERI  '!H94+'[3]OKTO SD NEGERI '!H94+'[3]NOP SD NEGERI '!H94+'[3]DES SD NEGERI '!H94</f>
        <v>0</v>
      </c>
      <c r="I94" s="39">
        <f>'[3]SEM 1 SD NEGERI'!I94+'[3]JULI SD NEGERI'!I94+'[3]AGUSTUS SD NEGERI '!I94+'[3]SEPTEMBER SD NEGERI  '!I94+'[3]OKTO SD NEGERI '!I94+'[3]NOP SD NEGERI '!I94+'[3]DES SD NEGERI '!I94</f>
        <v>0</v>
      </c>
      <c r="J94" s="63">
        <f>'[3]SEM 1 SD NEGERI'!J94+'[3]JULI SD NEGERI'!J94+'[3]AGUSTUS SD NEGERI '!J94+'[3]SEPTEMBER SD NEGERI  '!J94+'[3]OKTO SD NEGERI '!J94+'[3]NOP SD NEGERI '!J94+'[3]DES SD NEGERI '!J94</f>
        <v>0</v>
      </c>
      <c r="K94" s="63">
        <f>'[3]SEM 1 SD NEGERI'!K94+'[3]JULI SD NEGERI'!K94+'[3]AGUSTUS SD NEGERI '!K94+'[3]SEPTEMBER SD NEGERI  '!K94+'[3]OKTO SD NEGERI '!K94+'[3]NOP SD NEGERI '!K94+'[3]DES SD NEGERI '!K94</f>
        <v>0</v>
      </c>
      <c r="L94" s="39">
        <f t="shared" si="30"/>
        <v>82870522</v>
      </c>
      <c r="M94" s="63">
        <f>'[3]SEM 1 SD NEGERI'!M94+'[3]JULI SD NEGERI'!M94+'[3]AGUSTUS SD NEGERI '!M94+'[3]SEPTEMBER SD NEGERI  '!M94+'[3]OKTO SD NEGERI '!M94+'[3]NOP SD NEGERI '!M94+'[3]DES SD NEGERI '!M94</f>
        <v>0</v>
      </c>
      <c r="N94" s="63">
        <f>'[3]SEM 1 SD NEGERI'!N94+'[3]JULI SD NEGERI'!N94+'[3]AGUSTUS SD NEGERI '!N94+'[3]SEPTEMBER SD NEGERI  '!N94+'[3]OKTO SD NEGERI '!N94+'[3]NOP SD NEGERI '!N94+'[3]DES SD NEGERI '!N94</f>
        <v>25140</v>
      </c>
      <c r="O94" s="63">
        <f>'[3]SEM 1 SD NEGERI'!O94+'[3]JULI SD NEGERI'!O94+'[3]AGUSTUS SD NEGERI '!O94+'[3]SEPTEMBER SD NEGERI  '!O94+'[3]OKTO SD NEGERI '!O94+'[3]NOP SD NEGERI '!O94+'[3]DES SD NEGERI '!O94</f>
        <v>25140</v>
      </c>
      <c r="P94" s="63">
        <f t="shared" si="31"/>
        <v>82810000</v>
      </c>
      <c r="Q94" s="63">
        <f>'[3]SEM 1 SD NEGERI'!Q94+'[3]JULI SD NEGERI'!Q94+'[3]AGUSTUS SD NEGERI '!Q94+'[3]SEPTEMBER SD NEGERI  '!Q94+'[3]OKTO SD NEGERI '!Q94+'[3]NOP SD NEGERI '!Q94+'[3]DES SD NEGERI '!Q94</f>
        <v>0</v>
      </c>
      <c r="R94" s="63">
        <f>'[3]SEM 1 SD NEGERI'!R94+'[3]JULI SD NEGERI'!R94+'[3]AGUSTUS SD NEGERI '!R94+'[3]SEPTEMBER SD NEGERI  '!R94+'[3]OKTO SD NEGERI '!R94+'[3]NOP SD NEGERI '!R94+'[3]DES SD NEGERI '!R94</f>
        <v>65846705</v>
      </c>
      <c r="S94" s="63">
        <f>'[3]SEM 1 SD NEGERI'!S94+'[3]JULI SD NEGERI'!S94+'[3]AGUSTUS SD NEGERI '!S94+'[3]SEPTEMBER SD NEGERI  '!S94+'[3]OKTO SD NEGERI '!S94+'[3]NOP SD NEGERI '!S94+'[3]DES SD NEGERI '!S94</f>
        <v>0</v>
      </c>
      <c r="T94" s="39">
        <f>'[3]SEM 1 SD NEGERI'!T94+'[3]JULI SD NEGERI'!T94+'[3]AGUSTUS SD NEGERI '!T94+'[3]SEPTEMBER SD NEGERI  '!T94+'[3]OKTO SD NEGERI '!T94+'[3]NOP SD NEGERI '!T94+'[3]DES SD NEGERI '!T94</f>
        <v>0</v>
      </c>
      <c r="U94" s="63">
        <f>'[3]SEM 1 SD NEGERI'!U94+'[3]JULI SD NEGERI'!U94+'[3]AGUSTUS SD NEGERI '!U94+'[3]SEPTEMBER SD NEGERI  '!U94+'[3]OKTO SD NEGERI '!U94+'[3]NOP SD NEGERI '!U94+'[3]DES SD NEGERI '!U94</f>
        <v>16963295</v>
      </c>
      <c r="V94" s="63">
        <f>'[3]SEM 1 SD NEGERI'!V94+'[3]JULI SD NEGERI'!V94+'[3]AGUSTUS SD NEGERI '!V94+'[3]SEPTEMBER SD NEGERI  '!V94+'[3]OKTO SD NEGERI '!V94+'[3]NOP SD NEGERI '!V94+'[3]DES SD NEGERI '!V94</f>
        <v>0</v>
      </c>
      <c r="W94" s="63">
        <f>'[3]SEM 1 SD NEGERI'!W94+'[3]JULI SD NEGERI'!W94+'[3]AGUSTUS SD NEGERI '!W94+'[3]SEPTEMBER SD NEGERI  '!W94+'[3]OKTO SD NEGERI '!W94+'[3]NOP SD NEGERI '!W94+'[3]DES SD NEGERI '!W94</f>
        <v>0</v>
      </c>
      <c r="X94" s="63">
        <f t="shared" si="54"/>
        <v>82810000</v>
      </c>
      <c r="Y94" s="63">
        <f>'[3]SEM 1 SD NEGERI'!Y94+'[3]JULI SD NEGERI'!Y94+'[3]AGUSTUS SD NEGERI '!Y94+'[3]SEPTEMBER SD NEGERI  '!Y94+'[3]OKTO SD NEGERI '!Y94+'[3]NOP SD NEGERI '!Y94+'[3]DES SD NEGERI '!Y94</f>
        <v>1939622</v>
      </c>
      <c r="Z94" s="63">
        <f>'[3]SEM 1 SD NEGERI'!Z94+'[3]JULI SD NEGERI'!Z94+'[3]AGUSTUS SD NEGERI '!Z94+'[3]SEPTEMBER SD NEGERI  '!Z94+'[3]OKTO SD NEGERI '!Z94+'[3]NOP SD NEGERI '!Z94+'[3]DES SD NEGERI '!Z94</f>
        <v>1939622</v>
      </c>
      <c r="AA94" s="63">
        <f>'[3]SEM 1 SD NEGERI'!AA94+'[3]JULI SD NEGERI'!AA94+'[3]AGUSTUS SD NEGERI '!AA94+'[3]SEPTEMBER SD NEGERI  '!AA94+'[3]OKTO SD NEGERI '!AA94+'[3]NOP SD NEGERI '!AA94+'[3]DES SD NEGERI '!AA94</f>
        <v>0</v>
      </c>
      <c r="AB94" s="63">
        <f>'[3]SEM 1 SD NEGERI'!AB94+'[3]JULI SD NEGERI'!AB94+'[3]AGUSTUS SD NEGERI '!AB94+'[3]SEPTEMBER SD NEGERI  '!AB94+'[3]OKTO SD NEGERI '!AB94+'[3]NOP SD NEGERI '!AB94+'[3]DES SD NEGERI '!AB94</f>
        <v>11000000</v>
      </c>
      <c r="AC94" s="39">
        <f>'[3]SEM 1 SD NEGERI'!AC94+'[3]JULI SD NEGERI'!AC94+'[3]AGUSTUS SD NEGERI '!AC94+'[3]SEPTEMBER SD NEGERI  '!AC94+'[3]OKTO SD NEGERI '!AC94+'[3]NOP SD NEGERI '!AC94+'[3]DES SD NEGERI '!AC94</f>
        <v>0</v>
      </c>
      <c r="AD94" s="39">
        <f>'[3]SEM 1 SD NEGERI'!AD94+'[3]JULI SD NEGERI'!AD94+'[3]AGUSTUS SD NEGERI '!AD94+'[3]SEPTEMBER SD NEGERI  '!AD94+'[3]OKTO SD NEGERI '!AD94+'[3]NOP SD NEGERI '!AD94+'[3]DES SD NEGERI '!AD94</f>
        <v>0</v>
      </c>
      <c r="AE94" s="63">
        <f>'[3]SEM 1 SD NEGERI'!AE94+'[3]JULI SD NEGERI'!AE94+'[3]AGUSTUS SD NEGERI '!AE94+'[3]SEPTEMBER SD NEGERI  '!AE94+'[3]OKTO SD NEGERI '!AE94+'[3]NOP SD NEGERI '!AE94+'[3]DES SD NEGERI '!AE94</f>
        <v>5495000</v>
      </c>
      <c r="AF94" s="63">
        <f t="shared" si="33"/>
        <v>16495000</v>
      </c>
      <c r="AG94" s="63">
        <f>'[3]SEM 1 SD NEGERI'!AG94+'[3]JULI SD NEGERI'!AG94+'[3]AGUSTUS SD NEGERI '!AG94+'[3]SEPTEMBER SD NEGERI  '!AG94+'[3]OKTO SD NEGERI '!AG94+'[3]NOP SD NEGERI '!AG94+'[3]DES SD NEGERI '!AG94</f>
        <v>468295</v>
      </c>
      <c r="AH94" s="63">
        <f>'[3]SEM 1 SD NEGERI'!AH94+'[3]JULI SD NEGERI'!AH94+'[3]AGUSTUS SD NEGERI '!AH94+'[3]SEPTEMBER SD NEGERI  '!AH94+'[3]OKTO SD NEGERI '!AH94+'[3]NOP SD NEGERI '!AH94+'[3]DES SD NEGERI '!AH94</f>
        <v>0</v>
      </c>
      <c r="AI94" s="63">
        <f>'[3]SEM 1 SD NEGERI'!AI94+'[3]JULI SD NEGERI'!AI94+'[3]AGUSTUS SD NEGERI '!AI94+'[3]SEPTEMBER SD NEGERI  '!AI94+'[3]OKTO SD NEGERI '!AI94+'[3]NOP SD NEGERI '!AI94+'[3]DES SD NEGERI '!AI94</f>
        <v>0</v>
      </c>
      <c r="AJ94" s="63">
        <f t="shared" si="34"/>
        <v>468295</v>
      </c>
      <c r="AK94" s="63">
        <f>'[3]SEM 1 SD NEGERI'!AK94+'[3]JULI SD NEGERI'!AK94+'[3]AGUSTUS SD NEGERI '!AK94+'[3]SEPTEMBER SD NEGERI  '!AK94+'[3]OKTO SD NEGERI '!AK94+'[3]NOP SD NEGERI '!AK94+'[3]DES SD NEGERI '!AK94</f>
        <v>44036705</v>
      </c>
      <c r="AL94" s="63">
        <f>'[3]SEM 1 SD NEGERI'!AL94+'[3]JULI SD NEGERI'!AL94+'[3]AGUSTUS SD NEGERI '!AL94+'[3]SEPTEMBER SD NEGERI  '!AL94+'[3]OKTO SD NEGERI '!AL94+'[3]NOP SD NEGERI '!AL94+'[3]DES SD NEGERI '!AL94</f>
        <v>18060000</v>
      </c>
      <c r="AM94" s="63">
        <f>'[3]SEM 1 SD NEGERI'!AM94+'[3]JULI SD NEGERI'!AM94+'[3]AGUSTUS SD NEGERI '!AM94+'[3]SEPTEMBER SD NEGERI  '!AM94+'[3]OKTO SD NEGERI '!AM94+'[3]NOP SD NEGERI '!AM94+'[3]DES SD NEGERI '!AM94</f>
        <v>3750000</v>
      </c>
      <c r="AN94" s="63">
        <f>'[3]SEM 1 SD NEGERI'!AN94+'[3]JULI SD NEGERI'!AN94+'[3]AGUSTUS SD NEGERI '!AN94+'[3]SEPTEMBER SD NEGERI  '!AN94+'[3]OKTO SD NEGERI '!AN94+'[3]NOP SD NEGERI '!AN94+'[3]DES SD NEGERI '!AN94</f>
        <v>0</v>
      </c>
      <c r="AO94" s="63">
        <f>'[3]SEM 1 SD NEGERI'!AO94+'[3]JULI SD NEGERI'!AO94+'[3]AGUSTUS SD NEGERI '!AO94+'[3]SEPTEMBER SD NEGERI  '!AO94+'[3]OKTO SD NEGERI '!AO94+'[3]NOP SD NEGERI '!AO94+'[3]DES SD NEGERI '!AO94</f>
        <v>0</v>
      </c>
      <c r="AP94" s="63">
        <f t="shared" si="35"/>
        <v>65846705</v>
      </c>
      <c r="AQ94" s="39">
        <f>'[3]DES SD NEGERI '!AQ94</f>
        <v>60522</v>
      </c>
      <c r="AR94" s="63">
        <f>'[3]DES SD NEGERI '!AR94</f>
        <v>0</v>
      </c>
      <c r="AS94" s="63">
        <f>'[3]DES SD NEGERI '!AS94</f>
        <v>0</v>
      </c>
      <c r="AT94" s="39">
        <f>'[3]DES SD NEGERI '!AT94</f>
        <v>60522</v>
      </c>
      <c r="AV94" s="5">
        <f t="shared" si="36"/>
        <v>60522</v>
      </c>
      <c r="AW94" s="5">
        <f t="shared" si="37"/>
        <v>0</v>
      </c>
      <c r="AX94" s="5">
        <f t="shared" si="27"/>
        <v>0</v>
      </c>
      <c r="AY94" s="5">
        <f t="shared" si="28"/>
        <v>0</v>
      </c>
      <c r="AZ94" s="64">
        <f t="shared" si="38"/>
        <v>0</v>
      </c>
      <c r="BA94" s="64">
        <f t="shared" si="39"/>
        <v>0</v>
      </c>
      <c r="BB94" s="90">
        <v>12800000</v>
      </c>
      <c r="BC94" s="90">
        <v>5963295</v>
      </c>
      <c r="BD94" s="64">
        <f t="shared" si="29"/>
        <v>1331705</v>
      </c>
      <c r="BF94" s="64">
        <f t="shared" si="40"/>
        <v>11468295</v>
      </c>
      <c r="BG94" s="66">
        <f t="shared" si="41"/>
        <v>468295</v>
      </c>
      <c r="BH94" s="64">
        <f t="shared" si="42"/>
        <v>0</v>
      </c>
      <c r="BJ94" s="64">
        <f t="shared" si="43"/>
        <v>0</v>
      </c>
      <c r="BL94" s="64">
        <f t="shared" si="44"/>
        <v>-468295</v>
      </c>
      <c r="BN94" s="67">
        <f>'[3]SEM 1 SD NEGERI'!AB94</f>
        <v>11000000</v>
      </c>
      <c r="BO94" s="67">
        <f>'[3]SEM 1 SD NEGERI'!AG94</f>
        <v>468295</v>
      </c>
      <c r="BP94" s="67"/>
      <c r="BQ94" s="67">
        <f>'[3]SEM 1 SD NEGERI'!AE94</f>
        <v>160000</v>
      </c>
      <c r="BR94" s="67"/>
      <c r="BS94" s="67">
        <f t="shared" si="45"/>
        <v>11628295</v>
      </c>
      <c r="BU94" s="68"/>
      <c r="BV94" s="68"/>
      <c r="BW94" s="68"/>
      <c r="BX94" s="68">
        <v>8032600</v>
      </c>
      <c r="BY94" s="38"/>
      <c r="BZ94" s="60">
        <f t="shared" si="46"/>
        <v>8032600</v>
      </c>
      <c r="CB94" s="64">
        <f t="shared" si="47"/>
        <v>0</v>
      </c>
      <c r="CC94" s="64">
        <f t="shared" si="48"/>
        <v>0</v>
      </c>
      <c r="CE94" s="64">
        <f t="shared" si="49"/>
        <v>5335000</v>
      </c>
      <c r="CG94" s="69">
        <f t="shared" si="50"/>
        <v>5335000</v>
      </c>
      <c r="CH94" s="69">
        <f t="shared" si="51"/>
        <v>2697600</v>
      </c>
      <c r="CJ94" s="69">
        <f t="shared" si="52"/>
        <v>19660895</v>
      </c>
      <c r="CK94" s="69">
        <f t="shared" si="53"/>
        <v>-2697600</v>
      </c>
    </row>
    <row r="95" spans="1:89" ht="25.15" customHeight="1" x14ac:dyDescent="0.25">
      <c r="A95" s="28"/>
      <c r="B95" s="42" t="s">
        <v>19</v>
      </c>
      <c r="C95" s="118">
        <f>SUM(C8:C94)</f>
        <v>73360784</v>
      </c>
      <c r="D95" s="118">
        <f t="shared" ref="D95:AZ95" si="55">SUM(D8:D94)</f>
        <v>0</v>
      </c>
      <c r="E95" s="119">
        <f t="shared" si="55"/>
        <v>24757918.508424181</v>
      </c>
      <c r="F95" s="118">
        <f t="shared" si="55"/>
        <v>14211965732</v>
      </c>
      <c r="G95" s="118">
        <f t="shared" si="55"/>
        <v>14283815000</v>
      </c>
      <c r="H95" s="118">
        <f t="shared" si="55"/>
        <v>0</v>
      </c>
      <c r="I95" s="118">
        <f t="shared" si="55"/>
        <v>450000000</v>
      </c>
      <c r="J95" s="118">
        <f t="shared" si="55"/>
        <v>0</v>
      </c>
      <c r="K95" s="118">
        <f t="shared" si="55"/>
        <v>1929700</v>
      </c>
      <c r="L95" s="118">
        <f t="shared" si="55"/>
        <v>29045829134.508423</v>
      </c>
      <c r="M95" s="118">
        <f t="shared" si="55"/>
        <v>17749</v>
      </c>
      <c r="N95" s="118">
        <f t="shared" si="55"/>
        <v>13553464</v>
      </c>
      <c r="O95" s="118">
        <f t="shared" si="55"/>
        <v>13553464</v>
      </c>
      <c r="P95" s="118">
        <f t="shared" si="55"/>
        <v>28948221547</v>
      </c>
      <c r="Q95" s="118">
        <f t="shared" si="55"/>
        <v>0</v>
      </c>
      <c r="R95" s="118">
        <f>SUM(R8:R94)</f>
        <v>22095957964</v>
      </c>
      <c r="S95" s="118">
        <f t="shared" ref="S95:AP95" si="56">SUM(S8:S94)</f>
        <v>0</v>
      </c>
      <c r="T95" s="118">
        <f t="shared" si="56"/>
        <v>360387540</v>
      </c>
      <c r="U95" s="118">
        <f t="shared" si="56"/>
        <v>6402263583</v>
      </c>
      <c r="V95" s="118">
        <f t="shared" si="56"/>
        <v>0</v>
      </c>
      <c r="W95" s="118">
        <f t="shared" si="56"/>
        <v>89612460</v>
      </c>
      <c r="X95" s="118">
        <f t="shared" si="56"/>
        <v>28948221547</v>
      </c>
      <c r="Y95" s="118">
        <f t="shared" si="56"/>
        <v>1242094467</v>
      </c>
      <c r="Z95" s="118">
        <f t="shared" si="56"/>
        <v>1266852385.51</v>
      </c>
      <c r="AA95" s="118">
        <f t="shared" si="56"/>
        <v>0</v>
      </c>
      <c r="AB95" s="119">
        <f t="shared" si="56"/>
        <v>1916455071</v>
      </c>
      <c r="AC95" s="118">
        <f t="shared" si="56"/>
        <v>0</v>
      </c>
      <c r="AD95" s="118">
        <f t="shared" si="56"/>
        <v>0</v>
      </c>
      <c r="AE95" s="118">
        <f t="shared" si="56"/>
        <v>3360581660</v>
      </c>
      <c r="AF95" s="118">
        <f t="shared" si="56"/>
        <v>5277036731</v>
      </c>
      <c r="AG95" s="118">
        <f t="shared" si="56"/>
        <v>1214839312</v>
      </c>
      <c r="AH95" s="118">
        <f t="shared" si="56"/>
        <v>0</v>
      </c>
      <c r="AI95" s="118">
        <f t="shared" si="56"/>
        <v>0</v>
      </c>
      <c r="AJ95" s="118">
        <f t="shared" si="56"/>
        <v>1214839312</v>
      </c>
      <c r="AK95" s="118">
        <f>SUM(AK8:AK94)</f>
        <v>8921159585</v>
      </c>
      <c r="AL95" s="118">
        <f t="shared" si="56"/>
        <v>12026009132</v>
      </c>
      <c r="AM95" s="118">
        <f t="shared" si="56"/>
        <v>629696600</v>
      </c>
      <c r="AN95" s="118">
        <f t="shared" si="56"/>
        <v>879480187</v>
      </c>
      <c r="AO95" s="118">
        <f t="shared" si="56"/>
        <v>0</v>
      </c>
      <c r="AP95" s="118">
        <f t="shared" si="56"/>
        <v>22456345504</v>
      </c>
      <c r="AQ95" s="118">
        <f t="shared" si="55"/>
        <v>72831920</v>
      </c>
      <c r="AR95" s="118">
        <f t="shared" si="55"/>
        <v>0</v>
      </c>
      <c r="AS95" s="118">
        <f t="shared" si="55"/>
        <v>0</v>
      </c>
      <c r="AT95" s="118">
        <f t="shared" si="55"/>
        <v>72831920</v>
      </c>
      <c r="AU95" s="118">
        <f t="shared" si="55"/>
        <v>0</v>
      </c>
      <c r="AV95" s="118">
        <f t="shared" si="55"/>
        <v>72831919.998424158</v>
      </c>
      <c r="AW95" s="118">
        <f t="shared" si="55"/>
        <v>1.5758424997329712E-3</v>
      </c>
      <c r="AX95" s="118">
        <f t="shared" si="55"/>
        <v>0</v>
      </c>
      <c r="AY95" s="118">
        <f t="shared" si="55"/>
        <v>0</v>
      </c>
      <c r="AZ95" s="118">
        <f t="shared" si="55"/>
        <v>-2440815</v>
      </c>
      <c r="BN95" s="5">
        <f>SUM(BN8:BN94)</f>
        <v>949564470</v>
      </c>
      <c r="BO95" s="5">
        <f t="shared" ref="BO95:BZ95" si="57">SUM(BO8:BO94)</f>
        <v>651570657</v>
      </c>
      <c r="BP95" s="5">
        <f t="shared" si="57"/>
        <v>0</v>
      </c>
      <c r="BQ95" s="5">
        <f t="shared" si="57"/>
        <v>1421218200</v>
      </c>
      <c r="BR95" s="5">
        <f t="shared" si="57"/>
        <v>0</v>
      </c>
      <c r="BS95" s="5">
        <f t="shared" si="57"/>
        <v>3022353327</v>
      </c>
      <c r="BT95" s="5">
        <f t="shared" si="57"/>
        <v>0</v>
      </c>
      <c r="BU95" s="5">
        <f t="shared" si="57"/>
        <v>931052997</v>
      </c>
      <c r="BV95" s="5">
        <f t="shared" si="57"/>
        <v>507438757</v>
      </c>
      <c r="BW95" s="5">
        <f t="shared" si="57"/>
        <v>0</v>
      </c>
      <c r="BX95" s="5">
        <f t="shared" si="57"/>
        <v>1739874492</v>
      </c>
      <c r="BY95" s="5">
        <f t="shared" si="57"/>
        <v>36333368</v>
      </c>
      <c r="BZ95" s="5">
        <f t="shared" si="57"/>
        <v>3214699614</v>
      </c>
      <c r="CB95" s="64">
        <f>SUM(CB8:CB94)</f>
        <v>966890601</v>
      </c>
      <c r="CC95" s="64">
        <f t="shared" si="48"/>
        <v>563268655</v>
      </c>
      <c r="CE95" s="64">
        <f t="shared" si="49"/>
        <v>1939363460</v>
      </c>
      <c r="CG95" s="69">
        <f t="shared" si="50"/>
        <v>3469522716</v>
      </c>
      <c r="CH95" s="69">
        <f t="shared" si="51"/>
        <v>-254823102</v>
      </c>
      <c r="CJ95" s="69">
        <f t="shared" si="52"/>
        <v>6237052941</v>
      </c>
      <c r="CK95" s="69">
        <f t="shared" si="53"/>
        <v>254823102</v>
      </c>
    </row>
    <row r="96" spans="1:89" x14ac:dyDescent="0.25">
      <c r="P96" s="5"/>
      <c r="U96" s="44"/>
    </row>
    <row r="97" spans="1:66" x14ac:dyDescent="0.25">
      <c r="AB97" s="3">
        <v>1880617467</v>
      </c>
    </row>
    <row r="98" spans="1:66" x14ac:dyDescent="0.25">
      <c r="A98"/>
      <c r="F98" s="4">
        <f>SUM(F95:G95)</f>
        <v>28495780732</v>
      </c>
      <c r="P98" s="5"/>
      <c r="S98" s="44"/>
      <c r="V98" s="44"/>
      <c r="Y98" s="44"/>
      <c r="AA98" s="45">
        <v>3129403712</v>
      </c>
      <c r="AE98" s="3">
        <v>3394569305</v>
      </c>
      <c r="AF98" s="44"/>
    </row>
    <row r="99" spans="1:66" x14ac:dyDescent="0.25">
      <c r="A99"/>
      <c r="F99" s="4">
        <v>14211965732</v>
      </c>
      <c r="G99" s="4">
        <v>14283815000</v>
      </c>
      <c r="I99" s="44"/>
      <c r="L99" s="5"/>
      <c r="M99" s="5"/>
      <c r="S99" s="4"/>
      <c r="U99" s="44"/>
      <c r="AA99" s="44">
        <f>SUM(AB95,AG95)</f>
        <v>3131294383</v>
      </c>
      <c r="AB99" s="44">
        <f>AB95-AB97</f>
        <v>35837604</v>
      </c>
      <c r="AE99" s="2">
        <f>AE98-AE95</f>
        <v>33987645</v>
      </c>
      <c r="AF99" s="44"/>
    </row>
    <row r="100" spans="1:66" x14ac:dyDescent="0.25">
      <c r="A100"/>
      <c r="P100" s="5"/>
      <c r="Y100" s="4"/>
      <c r="AA100" s="5">
        <f>AA98-AA99</f>
        <v>-1890671</v>
      </c>
      <c r="AB100" s="44"/>
      <c r="BN100" s="5">
        <f>BN95+BU95</f>
        <v>1880617467</v>
      </c>
    </row>
    <row r="101" spans="1:66" x14ac:dyDescent="0.25">
      <c r="A101"/>
      <c r="F101" s="44"/>
      <c r="G101" s="44"/>
      <c r="J101" s="44"/>
      <c r="U101" s="51"/>
      <c r="Y101" s="5"/>
    </row>
    <row r="102" spans="1:66" x14ac:dyDescent="0.25">
      <c r="A102"/>
      <c r="F102" s="44"/>
      <c r="G102" s="44"/>
      <c r="U102" s="44"/>
      <c r="AC102" s="44"/>
    </row>
    <row r="103" spans="1:66" x14ac:dyDescent="0.25">
      <c r="G103" s="5"/>
      <c r="AC103" s="4"/>
    </row>
    <row r="104" spans="1:66" x14ac:dyDescent="0.25">
      <c r="AC104" s="5"/>
    </row>
    <row r="106" spans="1:66" x14ac:dyDescent="0.25">
      <c r="F106" s="44"/>
      <c r="G106" s="44"/>
    </row>
  </sheetData>
  <autoFilter ref="A1:AT95" xr:uid="{00000000-0009-0000-0000-000011000000}">
    <filterColumn colId="0" showButton="0"/>
    <filterColumn colId="1" showButton="0"/>
    <filterColumn colId="2" showButton="0"/>
    <filterColumn colId="3" hiddenButton="1" showButton="0"/>
    <filterColumn colId="4" hiddenButton="1" showButton="0"/>
    <filterColumn colId="5" hiddenButton="1" showButton="0"/>
    <filterColumn colId="6" hiddenButton="1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hiddenButton="1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</autoFilter>
  <mergeCells count="41">
    <mergeCell ref="AQ6:AQ7"/>
    <mergeCell ref="AR6:AR7"/>
    <mergeCell ref="AS6:AS7"/>
    <mergeCell ref="AT6:AT7"/>
    <mergeCell ref="BN6:BS6"/>
    <mergeCell ref="BU6:BZ6"/>
    <mergeCell ref="AQ5:AT5"/>
    <mergeCell ref="F6:G6"/>
    <mergeCell ref="H6:H7"/>
    <mergeCell ref="I6:I7"/>
    <mergeCell ref="J6:J7"/>
    <mergeCell ref="K6:K7"/>
    <mergeCell ref="R6:T6"/>
    <mergeCell ref="U6:W6"/>
    <mergeCell ref="AK6:AK7"/>
    <mergeCell ref="AL6:AL7"/>
    <mergeCell ref="AG5:AG7"/>
    <mergeCell ref="AH5:AH7"/>
    <mergeCell ref="AI5:AI7"/>
    <mergeCell ref="AJ5:AJ7"/>
    <mergeCell ref="AK5:AO5"/>
    <mergeCell ref="AP5:AP7"/>
    <mergeCell ref="AM6:AM7"/>
    <mergeCell ref="AN6:AN7"/>
    <mergeCell ref="AO6:AO7"/>
    <mergeCell ref="P5:P7"/>
    <mergeCell ref="Q5:W5"/>
    <mergeCell ref="X5:X7"/>
    <mergeCell ref="Y5:Z6"/>
    <mergeCell ref="AA5:AE5"/>
    <mergeCell ref="AF5:AF7"/>
    <mergeCell ref="A1:AT1"/>
    <mergeCell ref="A2:AT2"/>
    <mergeCell ref="A5:A7"/>
    <mergeCell ref="B5:B7"/>
    <mergeCell ref="C5:E6"/>
    <mergeCell ref="F5:K5"/>
    <mergeCell ref="L5:L7"/>
    <mergeCell ref="M5:M7"/>
    <mergeCell ref="N5:N7"/>
    <mergeCell ref="O5:O7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TAHUNAN SD NEGERI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</dc:creator>
  <cp:lastModifiedBy>qq</cp:lastModifiedBy>
  <dcterms:created xsi:type="dcterms:W3CDTF">2024-03-26T01:38:30Z</dcterms:created>
  <dcterms:modified xsi:type="dcterms:W3CDTF">2024-03-26T01:40:41Z</dcterms:modified>
</cp:coreProperties>
</file>