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0EF68762-8527-4F4B-92CC-5063F251957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Realisasi Pendapatan Pemko" sheetId="58" r:id="rId1"/>
  </sheets>
  <externalReferences>
    <externalReference r:id="rId2"/>
  </externalReferences>
  <definedNames>
    <definedName name="A" localSheetId="0">#REF!</definedName>
    <definedName name="A">#REF!</definedName>
    <definedName name="aa" localSheetId="0">#REF!</definedName>
    <definedName name="aa">#REF!</definedName>
    <definedName name="aaa" localSheetId="0">#REF!</definedName>
    <definedName name="aaa">#REF!</definedName>
    <definedName name="Adek" localSheetId="0">#REF!</definedName>
    <definedName name="Adek">#REF!</definedName>
    <definedName name="Adek1" localSheetId="0">#REF!</definedName>
    <definedName name="Adek1">#REF!</definedName>
    <definedName name="ass" localSheetId="0">#REF!</definedName>
    <definedName name="ass">#REF!</definedName>
    <definedName name="b" localSheetId="0">#REF!</definedName>
    <definedName name="b">#REF!</definedName>
    <definedName name="b." localSheetId="0">#REF!</definedName>
    <definedName name="b.">#REF!</definedName>
    <definedName name="B.Aparatur" localSheetId="0">#REF!</definedName>
    <definedName name="B.Aparatur">#REF!</definedName>
    <definedName name="B.Publik" localSheetId="0">#REF!</definedName>
    <definedName name="B.Publik">#REF!</definedName>
    <definedName name="ba" localSheetId="0">#REF!</definedName>
    <definedName name="ba">#REF!</definedName>
    <definedName name="barak" localSheetId="0">#REF!</definedName>
    <definedName name="barak">#REF!</definedName>
    <definedName name="barakk" localSheetId="0">#REF!</definedName>
    <definedName name="barakk">#REF!</definedName>
    <definedName name="baru" localSheetId="0">#REF!</definedName>
    <definedName name="baru">#REF!</definedName>
    <definedName name="beni" localSheetId="0">#REF!</definedName>
    <definedName name="beni">#REF!</definedName>
    <definedName name="bfvhghf" localSheetId="0">#REF!</definedName>
    <definedName name="bfvhghf">#REF!</definedName>
    <definedName name="bp" localSheetId="0">#REF!</definedName>
    <definedName name="bp">#REF!</definedName>
    <definedName name="dddd" localSheetId="0">#REF!</definedName>
    <definedName name="dddd">#REF!</definedName>
    <definedName name="dispenda" localSheetId="0">#REF!</definedName>
    <definedName name="dispenda">#REF!</definedName>
    <definedName name="dl" localSheetId="0">#REF!</definedName>
    <definedName name="dl">#REF!</definedName>
    <definedName name="dsa" localSheetId="0">#REF!</definedName>
    <definedName name="dsa">#REF!</definedName>
    <definedName name="dss" localSheetId="0">#REF!</definedName>
    <definedName name="dss">#REF!</definedName>
    <definedName name="eka" localSheetId="0">#REF!</definedName>
    <definedName name="eka">#REF!</definedName>
    <definedName name="f" localSheetId="0">#REF!</definedName>
    <definedName name="f">#REF!</definedName>
    <definedName name="iiiiiiii" localSheetId="0">#REF!</definedName>
    <definedName name="iiiiiiii">#REF!</definedName>
    <definedName name="l" localSheetId="0">#REF!</definedName>
    <definedName name="l">#REF!</definedName>
    <definedName name="lllll" localSheetId="0">#REF!</definedName>
    <definedName name="lllll">#REF!</definedName>
    <definedName name="meme" localSheetId="0">#REF!</definedName>
    <definedName name="meme">#REF!</definedName>
    <definedName name="new" localSheetId="0">#REF!</definedName>
    <definedName name="new">#REF!</definedName>
    <definedName name="oke" localSheetId="0">#REF!</definedName>
    <definedName name="oke">#REF!</definedName>
    <definedName name="_xlnm.Print_Area" localSheetId="0">'Realisasi Pendapatan Pemko'!$A$1:$H$46</definedName>
    <definedName name="_xlnm.Print_Titles" localSheetId="0">'Realisasi Pendapatan Pemko'!$8:$10</definedName>
    <definedName name="rado" localSheetId="0">#REF!</definedName>
    <definedName name="rado">#REF!</definedName>
    <definedName name="redo" localSheetId="0">#REF!</definedName>
    <definedName name="redo">#REF!</definedName>
    <definedName name="rencana" localSheetId="0">#REF!</definedName>
    <definedName name="rencana">#REF!</definedName>
    <definedName name="s" localSheetId="0">#REF!</definedName>
    <definedName name="s">#REF!</definedName>
    <definedName name="saaaaa" localSheetId="0">#REF!</definedName>
    <definedName name="saaaaa">#REF!</definedName>
    <definedName name="sasasa" localSheetId="0">#REF!</definedName>
    <definedName name="sasasa">#REF!</definedName>
    <definedName name="sd" localSheetId="0">#REF!</definedName>
    <definedName name="sd">#REF!</definedName>
    <definedName name="SDM" localSheetId="0">#REF!</definedName>
    <definedName name="SDM">#REF!</definedName>
    <definedName name="ssaasas" localSheetId="0">#REF!</definedName>
    <definedName name="ssaasas">#REF!</definedName>
    <definedName name="struktur" localSheetId="0">#REF!</definedName>
    <definedName name="struktur">#REF!</definedName>
    <definedName name="terbaru" localSheetId="0">#REF!</definedName>
    <definedName name="terbaru">#REF!</definedName>
    <definedName name="TERBARU1" localSheetId="0">#REF!</definedName>
    <definedName name="TERBARU1">#REF!</definedName>
    <definedName name="terbaru2" localSheetId="0">#REF!</definedName>
    <definedName name="terbaru2">#REF!</definedName>
    <definedName name="tttyrfff" localSheetId="0">#REF!</definedName>
    <definedName name="tttyrfff">#REF!</definedName>
    <definedName name="tuty" localSheetId="0">#REF!</definedName>
    <definedName name="tuty">#REF!</definedName>
    <definedName name="wardah" localSheetId="0">#REF!</definedName>
    <definedName name="warda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58" l="1"/>
  <c r="G35" i="58"/>
  <c r="G34" i="58"/>
  <c r="F34" i="58"/>
  <c r="E34" i="58"/>
  <c r="D34" i="58"/>
  <c r="G33" i="58"/>
  <c r="F33" i="58"/>
  <c r="E33" i="58"/>
  <c r="D33" i="58"/>
  <c r="F31" i="58"/>
  <c r="F29" i="58" s="1"/>
  <c r="E31" i="58"/>
  <c r="E29" i="58" s="1"/>
  <c r="F30" i="58"/>
  <c r="E30" i="58"/>
  <c r="G30" i="58" s="1"/>
  <c r="D30" i="58"/>
  <c r="D29" i="58"/>
  <c r="F28" i="58"/>
  <c r="E28" i="58"/>
  <c r="G28" i="58" s="1"/>
  <c r="H28" i="58" s="1"/>
  <c r="F27" i="58"/>
  <c r="E27" i="58"/>
  <c r="G27" i="58" s="1"/>
  <c r="H27" i="58" s="1"/>
  <c r="D27" i="58"/>
  <c r="D23" i="58" s="1"/>
  <c r="D22" i="58" s="1"/>
  <c r="D21" i="58" s="1"/>
  <c r="G26" i="58"/>
  <c r="H26" i="58" s="1"/>
  <c r="F26" i="58"/>
  <c r="E26" i="58"/>
  <c r="D26" i="58"/>
  <c r="F25" i="58"/>
  <c r="E25" i="58"/>
  <c r="G25" i="58" s="1"/>
  <c r="H25" i="58" s="1"/>
  <c r="D25" i="58"/>
  <c r="F24" i="58"/>
  <c r="E24" i="58"/>
  <c r="G24" i="58" s="1"/>
  <c r="D24" i="58"/>
  <c r="F23" i="58"/>
  <c r="F22" i="58" s="1"/>
  <c r="F21" i="58" s="1"/>
  <c r="F20" i="58"/>
  <c r="E20" i="58"/>
  <c r="G20" i="58" s="1"/>
  <c r="H20" i="58" s="1"/>
  <c r="D20" i="58"/>
  <c r="F19" i="58"/>
  <c r="E19" i="58"/>
  <c r="G19" i="58" s="1"/>
  <c r="H19" i="58" s="1"/>
  <c r="D19" i="58"/>
  <c r="G18" i="58"/>
  <c r="H18" i="58" s="1"/>
  <c r="F18" i="58"/>
  <c r="E18" i="58"/>
  <c r="D18" i="58"/>
  <c r="F17" i="58"/>
  <c r="E17" i="58"/>
  <c r="G17" i="58" s="1"/>
  <c r="H17" i="58" s="1"/>
  <c r="D17" i="58"/>
  <c r="F16" i="58"/>
  <c r="E16" i="58"/>
  <c r="G16" i="58" s="1"/>
  <c r="D16" i="58"/>
  <c r="F15" i="58"/>
  <c r="F13" i="58" s="1"/>
  <c r="E15" i="58"/>
  <c r="E13" i="58" s="1"/>
  <c r="D15" i="58"/>
  <c r="D13" i="58" s="1"/>
  <c r="D12" i="58" s="1"/>
  <c r="D37" i="58" s="1"/>
  <c r="G14" i="58"/>
  <c r="F14" i="58"/>
  <c r="E14" i="58"/>
  <c r="D14" i="58"/>
  <c r="E3" i="58"/>
  <c r="H30" i="58" l="1"/>
  <c r="H24" i="58"/>
  <c r="G23" i="58"/>
  <c r="F12" i="58"/>
  <c r="F37" i="58" s="1"/>
  <c r="G15" i="58"/>
  <c r="H15" i="58" s="1"/>
  <c r="H16" i="58"/>
  <c r="H14" i="58"/>
  <c r="E23" i="58"/>
  <c r="E22" i="58" s="1"/>
  <c r="E21" i="58" s="1"/>
  <c r="G21" i="58" s="1"/>
  <c r="H21" i="58" s="1"/>
  <c r="G31" i="58"/>
  <c r="H31" i="58" s="1"/>
  <c r="H23" i="58" l="1"/>
  <c r="G22" i="58"/>
  <c r="H22" i="58" s="1"/>
  <c r="E12" i="58"/>
  <c r="E37" i="58" s="1"/>
  <c r="G13" i="58"/>
  <c r="G29" i="58"/>
  <c r="H29" i="58" s="1"/>
  <c r="H13" i="58" l="1"/>
  <c r="G12" i="58"/>
  <c r="H12" i="58" l="1"/>
  <c r="G37" i="58"/>
  <c r="H37" i="58" s="1"/>
</calcChain>
</file>

<file path=xl/sharedStrings.xml><?xml version="1.0" encoding="utf-8"?>
<sst xmlns="http://schemas.openxmlformats.org/spreadsheetml/2006/main" count="94" uniqueCount="90">
  <si>
    <t>PEMERINTAH KOTA DUMAI</t>
  </si>
  <si>
    <t>No.</t>
  </si>
  <si>
    <t>KODE REKENING</t>
  </si>
  <si>
    <t>U R A I A N</t>
  </si>
  <si>
    <t>TARGET</t>
  </si>
  <si>
    <t>%</t>
  </si>
  <si>
    <t>4</t>
  </si>
  <si>
    <t>PENDAPATAN DAERAH</t>
  </si>
  <si>
    <t>A</t>
  </si>
  <si>
    <t>B</t>
  </si>
  <si>
    <t>1</t>
  </si>
  <si>
    <t>2</t>
  </si>
  <si>
    <t>3</t>
  </si>
  <si>
    <t>Retribusi Jasa Umum</t>
  </si>
  <si>
    <t>Retribusi Perizinan Tertentu</t>
  </si>
  <si>
    <t>C</t>
  </si>
  <si>
    <t>1.</t>
  </si>
  <si>
    <t>2.</t>
  </si>
  <si>
    <t>D</t>
  </si>
  <si>
    <t>Lain-lain Pendapatan Asli Daerah Yang Sah</t>
  </si>
  <si>
    <t>II.</t>
  </si>
  <si>
    <t>III.</t>
  </si>
  <si>
    <t>LAIN-LAIN PENDAPATAN DAERAH YANG SAH</t>
  </si>
  <si>
    <t>Hasil Pengelolaan Kekayaan Daerah yang Dipisahkan</t>
  </si>
  <si>
    <t>PENDAPATAN TRANSFER</t>
  </si>
  <si>
    <t>PENDAPATAN TRANSFER PEMERINTAH PUSAT</t>
  </si>
  <si>
    <t>Dana Transfer Umum - Dana Bagi Hasil ( DBH )</t>
  </si>
  <si>
    <t>PENDAPATAN TRANSFER ANTAR DAERAH</t>
  </si>
  <si>
    <t>Pendapatan Bagi Hasil</t>
  </si>
  <si>
    <t>AA.</t>
  </si>
  <si>
    <t>Pendapatan Hibah  Dana BOS</t>
  </si>
  <si>
    <t>I.</t>
  </si>
  <si>
    <t>Bantuan Keuangan</t>
  </si>
  <si>
    <t>Dana Perimbangan</t>
  </si>
  <si>
    <t>Dana Transfer Umum - DAU</t>
  </si>
  <si>
    <t>Dana Transfer Umum - DAK Phisik</t>
  </si>
  <si>
    <t>Dana Transfer Umum - DAK Non Phisik</t>
  </si>
  <si>
    <t>DANA INSENTIF DAERAH ( DID )</t>
  </si>
  <si>
    <t>AB.</t>
  </si>
  <si>
    <t>Lain-lain Pendapatan Sesuai Dengan Ketentuan Peraturan Perundang-undangan</t>
  </si>
  <si>
    <t>Lain-lain Pendapatan</t>
  </si>
  <si>
    <t>PENDAPATAN ASLI DAERAH ( PAD )</t>
  </si>
  <si>
    <t>Retribusi Jasa Usaha</t>
  </si>
  <si>
    <t>JUMLAH PENDAPATAN DAERAH</t>
  </si>
  <si>
    <t xml:space="preserve">4 </t>
  </si>
  <si>
    <t>REALISASI</t>
  </si>
  <si>
    <t>BULAN LALU</t>
  </si>
  <si>
    <t>BULAN INI</t>
  </si>
  <si>
    <t>S.D BULAN INI</t>
  </si>
  <si>
    <t xml:space="preserve">BADAN PENDAPATAN DAERAH </t>
  </si>
  <si>
    <t>JL. HR SOEBRANTAS NO. 135  DUMAI</t>
  </si>
  <si>
    <t>NIP. 19780710 199711 1 001</t>
  </si>
  <si>
    <t>8=7/4</t>
  </si>
  <si>
    <t>Pendapatan atas Pengembalian Hibah</t>
  </si>
  <si>
    <t>PADA APBD- P TAHUN ANGGARAN 2024</t>
  </si>
  <si>
    <t>BULAN DESEMBER</t>
  </si>
  <si>
    <t>APBD-P 2024</t>
  </si>
  <si>
    <t>7=6+5</t>
  </si>
  <si>
    <t>4.1</t>
  </si>
  <si>
    <t>4.1.01</t>
  </si>
  <si>
    <t>Pajak Daerah</t>
  </si>
  <si>
    <t>4.1.02</t>
  </si>
  <si>
    <t>Retribusi Daerah</t>
  </si>
  <si>
    <t>4.1.02.01</t>
  </si>
  <si>
    <t>4.1.02.02</t>
  </si>
  <si>
    <t>4.1.02.03</t>
  </si>
  <si>
    <t>4.1.03</t>
  </si>
  <si>
    <t>4.1.04</t>
  </si>
  <si>
    <t>4.2</t>
  </si>
  <si>
    <t>4.2.01</t>
  </si>
  <si>
    <t>4.2.01.01</t>
  </si>
  <si>
    <t>4.2.01.01.01</t>
  </si>
  <si>
    <t>4.2.01.01.02</t>
  </si>
  <si>
    <t>4.2.01.01.03</t>
  </si>
  <si>
    <t>4.2.01.01.04</t>
  </si>
  <si>
    <t>4.2.01.02</t>
  </si>
  <si>
    <t>4.2.02</t>
  </si>
  <si>
    <t>4.2.02.01</t>
  </si>
  <si>
    <t>4.2.02.02</t>
  </si>
  <si>
    <t>4.3</t>
  </si>
  <si>
    <t>4.3.03</t>
  </si>
  <si>
    <t>4.3.03.01</t>
  </si>
  <si>
    <t>4.3.03.01.01</t>
  </si>
  <si>
    <t>4.3.03.01.02</t>
  </si>
  <si>
    <t>Dumai,         Desember 2024</t>
  </si>
  <si>
    <t>Kepala Badan Pendapatan Daerah</t>
  </si>
  <si>
    <t>Kota Dumai</t>
  </si>
  <si>
    <t>II</t>
  </si>
  <si>
    <t>FAHMI RIZAL, S.STP, M. Si</t>
  </si>
  <si>
    <t>Pembina Utama Muda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</si>
</sst>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Rp&quot;* #,##0_);_(&quot;Rp&quot;* \(#,##0\);_(&quot;Rp&quot;* &quot;-&quot;_);_(@_)"/>
    <numFmt numFmtId="167" formatCode="_(&quot;Rp&quot;* #,##0.00_);_(&quot;Rp&quot;* \(#,##0.00\);_(&quot;Rp&quot;* &quot;-&quot;??_);_(@_)"/>
    <numFmt numFmtId="168" formatCode="_(* #,##0.00_);_(* \(#,##0.00\);_(* &quot;-&quot;_);_(@_)"/>
    <numFmt numFmtId="169" formatCode="_(* #,##0_);_(* \(#,##0\);_(* \-_);_(@_)"/>
    <numFmt numFmtId="170" formatCode="#,##0;[Red]#,##0"/>
    <numFmt numFmtId="171" formatCode="_ * #,##0.00_ ;_ * \-#,##0.00_ ;_ * &quot;-&quot;??_ ;_ @_ "/>
    <numFmt numFmtId="172" formatCode="_-* #,##0.00_-;\-* #,##0.00_-;_-* &quot;-&quot;_-;_-@_-"/>
  </numFmts>
  <fonts count="5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Tahoma"/>
      <family val="2"/>
    </font>
    <font>
      <b/>
      <sz val="12"/>
      <name val="Tahoma"/>
      <family val="2"/>
    </font>
    <font>
      <b/>
      <i/>
      <sz val="11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8"/>
      <name val="MS Sans Serif"/>
      <family val="2"/>
    </font>
    <font>
      <sz val="10"/>
      <name val="Arial"/>
      <family val="2"/>
      <charset val="1"/>
    </font>
    <font>
      <sz val="11"/>
      <color theme="1"/>
      <name val="Calibri"/>
      <family val="2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theme="3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</font>
    <font>
      <sz val="11"/>
      <color rgb="FFFA7D00"/>
      <name val="Calibri"/>
      <family val="2"/>
      <scheme val="minor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8"/>
      <name val="MS Sans Serif"/>
      <family val="2"/>
      <charset val="1"/>
    </font>
    <font>
      <sz val="12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0"/>
      <name val="Tahoma"/>
      <family val="2"/>
    </font>
    <font>
      <sz val="12"/>
      <color theme="0"/>
      <name val="Tahoma"/>
      <family val="2"/>
    </font>
    <font>
      <b/>
      <i/>
      <sz val="12"/>
      <name val="Cambria"/>
      <family val="1"/>
    </font>
    <font>
      <b/>
      <sz val="16"/>
      <name val="Tahoma"/>
      <family val="2"/>
    </font>
    <font>
      <b/>
      <u val="singleAccounting"/>
      <sz val="16"/>
      <name val="Tahoma"/>
      <family val="2"/>
    </font>
    <font>
      <b/>
      <sz val="12"/>
      <color rgb="FFFF0000"/>
      <name val="Tahoma"/>
      <family val="2"/>
    </font>
    <font>
      <b/>
      <i/>
      <sz val="11"/>
      <color theme="0"/>
      <name val="Tahoma"/>
      <family val="2"/>
    </font>
    <font>
      <b/>
      <sz val="12"/>
      <color theme="1"/>
      <name val="Tahoma"/>
      <family val="2"/>
    </font>
  </fonts>
  <fills count="7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2152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3" fillId="17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30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2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4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24" borderId="0" applyNumberFormat="0" applyBorder="0" applyAlignment="0" applyProtection="0"/>
    <xf numFmtId="0" fontId="3" fillId="3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3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9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0" fillId="38" borderId="0" applyNumberFormat="0" applyBorder="0" applyAlignment="0" applyProtection="0"/>
    <xf numFmtId="0" fontId="11" fillId="39" borderId="0" applyNumberFormat="0" applyBorder="0" applyAlignment="0" applyProtection="0"/>
    <xf numFmtId="0" fontId="10" fillId="31" borderId="0" applyNumberFormat="0" applyBorder="0" applyAlignment="0" applyProtection="0"/>
    <xf numFmtId="0" fontId="11" fillId="40" borderId="0" applyNumberFormat="0" applyBorder="0" applyAlignment="0" applyProtection="0"/>
    <xf numFmtId="0" fontId="10" fillId="33" borderId="0" applyNumberFormat="0" applyBorder="0" applyAlignment="0" applyProtection="0"/>
    <xf numFmtId="0" fontId="11" fillId="41" borderId="0" applyNumberFormat="0" applyBorder="0" applyAlignment="0" applyProtection="0"/>
    <xf numFmtId="0" fontId="10" fillId="42" borderId="0" applyNumberFormat="0" applyBorder="0" applyAlignment="0" applyProtection="0"/>
    <xf numFmtId="0" fontId="11" fillId="43" borderId="0" applyNumberFormat="0" applyBorder="0" applyAlignment="0" applyProtection="0"/>
    <xf numFmtId="0" fontId="10" fillId="44" borderId="0" applyNumberFormat="0" applyBorder="0" applyAlignment="0" applyProtection="0"/>
    <xf numFmtId="0" fontId="11" fillId="45" borderId="0" applyNumberFormat="0" applyBorder="0" applyAlignment="0" applyProtection="0"/>
    <xf numFmtId="0" fontId="10" fillId="46" borderId="0" applyNumberFormat="0" applyBorder="0" applyAlignment="0" applyProtection="0"/>
    <xf numFmtId="0" fontId="11" fillId="47" borderId="0" applyNumberFormat="0" applyBorder="0" applyAlignment="0" applyProtection="0"/>
    <xf numFmtId="0" fontId="10" fillId="48" borderId="0" applyNumberFormat="0" applyBorder="0" applyAlignment="0" applyProtection="0"/>
    <xf numFmtId="0" fontId="11" fillId="49" borderId="0" applyNumberFormat="0" applyBorder="0" applyAlignment="0" applyProtection="0"/>
    <xf numFmtId="0" fontId="10" fillId="50" borderId="0" applyNumberFormat="0" applyBorder="0" applyAlignment="0" applyProtection="0"/>
    <xf numFmtId="0" fontId="11" fillId="51" borderId="0" applyNumberFormat="0" applyBorder="0" applyAlignment="0" applyProtection="0"/>
    <xf numFmtId="0" fontId="10" fillId="52" borderId="0" applyNumberFormat="0" applyBorder="0" applyAlignment="0" applyProtection="0"/>
    <xf numFmtId="0" fontId="11" fillId="53" borderId="0" applyNumberFormat="0" applyBorder="0" applyAlignment="0" applyProtection="0"/>
    <xf numFmtId="0" fontId="10" fillId="42" borderId="0" applyNumberFormat="0" applyBorder="0" applyAlignment="0" applyProtection="0"/>
    <xf numFmtId="0" fontId="11" fillId="54" borderId="0" applyNumberFormat="0" applyBorder="0" applyAlignment="0" applyProtection="0"/>
    <xf numFmtId="0" fontId="10" fillId="44" borderId="0" applyNumberFormat="0" applyBorder="0" applyAlignment="0" applyProtection="0"/>
    <xf numFmtId="0" fontId="11" fillId="55" borderId="0" applyNumberFormat="0" applyBorder="0" applyAlignment="0" applyProtection="0"/>
    <xf numFmtId="0" fontId="10" fillId="56" borderId="0" applyNumberFormat="0" applyBorder="0" applyAlignment="0" applyProtection="0"/>
    <xf numFmtId="0" fontId="11" fillId="57" borderId="0" applyNumberFormat="0" applyBorder="0" applyAlignment="0" applyProtection="0"/>
    <xf numFmtId="0" fontId="12" fillId="21" borderId="0" applyNumberFormat="0" applyBorder="0" applyAlignment="0" applyProtection="0"/>
    <xf numFmtId="0" fontId="13" fillId="58" borderId="0" applyNumberFormat="0" applyBorder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4" fillId="59" borderId="20" applyNumberFormat="0" applyAlignment="0" applyProtection="0"/>
    <xf numFmtId="0" fontId="15" fillId="60" borderId="3" applyNumberFormat="0" applyAlignment="0" applyProtection="0"/>
    <xf numFmtId="0" fontId="16" fillId="61" borderId="21" applyNumberFormat="0" applyAlignment="0" applyProtection="0"/>
    <xf numFmtId="0" fontId="17" fillId="62" borderId="6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8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9" fillId="0" borderId="0" applyFill="0" applyBorder="0" applyProtection="0"/>
    <xf numFmtId="164" fontId="1" fillId="0" borderId="0" applyFont="0" applyFill="0" applyBorder="0" applyAlignment="0" applyProtection="0"/>
    <xf numFmtId="165" fontId="18" fillId="0" borderId="0" applyFont="0" applyFill="0" applyBorder="0" applyAlignment="0" applyProtection="0">
      <alignment vertical="center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3" fillId="0" borderId="0" applyFont="0" applyFill="0" applyBorder="0" applyAlignment="0" applyProtection="0">
      <alignment vertical="center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4" fillId="63" borderId="0" applyNumberFormat="0" applyBorder="0" applyAlignment="0" applyProtection="0"/>
    <xf numFmtId="0" fontId="25" fillId="0" borderId="22" applyNumberFormat="0" applyFill="0" applyAlignment="0" applyProtection="0"/>
    <xf numFmtId="0" fontId="26" fillId="0" borderId="1" applyNumberFormat="0" applyFill="0" applyAlignment="0" applyProtection="0"/>
    <xf numFmtId="0" fontId="27" fillId="0" borderId="23" applyNumberFormat="0" applyFill="0" applyAlignment="0" applyProtection="0"/>
    <xf numFmtId="0" fontId="28" fillId="0" borderId="2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1" fillId="27" borderId="20" applyNumberFormat="0" applyAlignment="0" applyProtection="0"/>
    <xf numFmtId="0" fontId="32" fillId="64" borderId="3" applyNumberFormat="0" applyAlignment="0" applyProtection="0"/>
    <xf numFmtId="0" fontId="33" fillId="0" borderId="26" applyNumberFormat="0" applyFill="0" applyAlignment="0" applyProtection="0"/>
    <xf numFmtId="0" fontId="34" fillId="0" borderId="5" applyNumberFormat="0" applyFill="0" applyAlignment="0" applyProtection="0"/>
    <xf numFmtId="0" fontId="35" fillId="65" borderId="0" applyNumberFormat="0" applyBorder="0" applyAlignment="0" applyProtection="0"/>
    <xf numFmtId="0" fontId="36" fillId="66" borderId="0" applyNumberFormat="0" applyBorder="0" applyAlignment="0" applyProtection="0"/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37" fillId="0" borderId="0">
      <alignment vertical="center"/>
    </xf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39" fillId="0" borderId="0">
      <alignment vertical="top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3" fillId="68" borderId="7" applyNumberFormat="0" applyFont="0" applyAlignment="0" applyProtection="0"/>
    <xf numFmtId="0" fontId="3" fillId="2" borderId="7" applyNumberFormat="0" applyFont="0" applyAlignment="0" applyProtection="0"/>
    <xf numFmtId="0" fontId="3" fillId="2" borderId="7" applyNumberFormat="0" applyFont="0" applyAlignment="0" applyProtection="0"/>
    <xf numFmtId="0" fontId="3" fillId="68" borderId="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" fillId="67" borderId="27" applyNumberFormat="0" applyFon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0" fillId="59" borderId="28" applyNumberFormat="0" applyAlignment="0" applyProtection="0"/>
    <xf numFmtId="0" fontId="41" fillId="60" borderId="4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3" fillId="0" borderId="29" applyNumberFormat="0" applyFill="0" applyAlignment="0" applyProtection="0"/>
    <xf numFmtId="0" fontId="44" fillId="0" borderId="8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165" fontId="6" fillId="0" borderId="0" xfId="3" applyFont="1" applyFill="1" applyBorder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8" fillId="0" borderId="0" xfId="2" applyFont="1" applyAlignment="1">
      <alignment vertical="center"/>
    </xf>
    <xf numFmtId="165" fontId="6" fillId="18" borderId="30" xfId="3" applyFont="1" applyFill="1" applyBorder="1" applyAlignment="1">
      <alignment horizontal="center" vertical="center"/>
    </xf>
    <xf numFmtId="165" fontId="6" fillId="18" borderId="31" xfId="3" applyFont="1" applyFill="1" applyBorder="1" applyAlignment="1">
      <alignment horizontal="left" vertical="center"/>
    </xf>
    <xf numFmtId="165" fontId="6" fillId="18" borderId="32" xfId="3" applyFont="1" applyFill="1" applyBorder="1" applyAlignment="1">
      <alignment horizontal="left" vertical="center"/>
    </xf>
    <xf numFmtId="165" fontId="6" fillId="69" borderId="35" xfId="3" applyFont="1" applyFill="1" applyBorder="1" applyAlignment="1">
      <alignment horizontal="center" vertical="center"/>
    </xf>
    <xf numFmtId="165" fontId="6" fillId="69" borderId="16" xfId="3" quotePrefix="1" applyFont="1" applyFill="1" applyBorder="1" applyAlignment="1">
      <alignment horizontal="left" vertical="center"/>
    </xf>
    <xf numFmtId="165" fontId="6" fillId="69" borderId="17" xfId="3" applyFont="1" applyFill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0" xfId="3" applyNumberFormat="1" applyFont="1" applyFill="1" applyBorder="1" applyAlignment="1">
      <alignment horizontal="left" vertical="center"/>
    </xf>
    <xf numFmtId="165" fontId="6" fillId="18" borderId="16" xfId="3" quotePrefix="1" applyFont="1" applyFill="1" applyBorder="1" applyAlignment="1">
      <alignment horizontal="left" vertical="center"/>
    </xf>
    <xf numFmtId="165" fontId="6" fillId="18" borderId="17" xfId="3" applyFont="1" applyFill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8" fillId="18" borderId="15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68" fontId="8" fillId="0" borderId="0" xfId="947" applyNumberFormat="1" applyFont="1" applyFill="1" applyAlignment="1">
      <alignment vertical="center"/>
    </xf>
    <xf numFmtId="0" fontId="50" fillId="0" borderId="0" xfId="2" applyFont="1" applyAlignment="1">
      <alignment horizontal="center" vertical="center"/>
    </xf>
    <xf numFmtId="165" fontId="50" fillId="0" borderId="0" xfId="3" applyFont="1" applyFill="1" applyAlignment="1">
      <alignment vertical="center"/>
    </xf>
    <xf numFmtId="165" fontId="51" fillId="0" borderId="0" xfId="3" applyFont="1" applyFill="1" applyAlignment="1">
      <alignment vertical="center"/>
    </xf>
    <xf numFmtId="0" fontId="52" fillId="0" borderId="38" xfId="2" applyFont="1" applyBorder="1" applyAlignment="1">
      <alignment horizontal="right" vertical="center"/>
    </xf>
    <xf numFmtId="0" fontId="6" fillId="70" borderId="9" xfId="2" applyFont="1" applyFill="1" applyBorder="1" applyAlignment="1">
      <alignment horizontal="center" vertical="center" wrapText="1"/>
    </xf>
    <xf numFmtId="0" fontId="6" fillId="70" borderId="10" xfId="2" applyFont="1" applyFill="1" applyBorder="1" applyAlignment="1">
      <alignment horizontal="center" vertical="center" wrapText="1"/>
    </xf>
    <xf numFmtId="0" fontId="6" fillId="70" borderId="36" xfId="2" applyFont="1" applyFill="1" applyBorder="1" applyAlignment="1">
      <alignment horizontal="center" vertical="center" wrapText="1"/>
    </xf>
    <xf numFmtId="0" fontId="6" fillId="70" borderId="10" xfId="2" applyFont="1" applyFill="1" applyBorder="1" applyAlignment="1">
      <alignment horizontal="center" vertical="center" wrapText="1"/>
    </xf>
    <xf numFmtId="0" fontId="6" fillId="70" borderId="37" xfId="2" applyFont="1" applyFill="1" applyBorder="1" applyAlignment="1">
      <alignment horizontal="center" vertical="center" wrapText="1"/>
    </xf>
    <xf numFmtId="0" fontId="6" fillId="70" borderId="39" xfId="2" applyFont="1" applyFill="1" applyBorder="1" applyAlignment="1">
      <alignment horizontal="center" vertical="center" wrapText="1"/>
    </xf>
    <xf numFmtId="0" fontId="6" fillId="70" borderId="40" xfId="2" applyFont="1" applyFill="1" applyBorder="1" applyAlignment="1">
      <alignment horizontal="center" vertical="center" wrapText="1"/>
    </xf>
    <xf numFmtId="0" fontId="6" fillId="70" borderId="41" xfId="2" applyFont="1" applyFill="1" applyBorder="1" applyAlignment="1">
      <alignment horizontal="center" vertical="center" wrapText="1"/>
    </xf>
    <xf numFmtId="0" fontId="6" fillId="70" borderId="42" xfId="2" applyFont="1" applyFill="1" applyBorder="1" applyAlignment="1">
      <alignment horizontal="center" vertical="center" wrapText="1"/>
    </xf>
    <xf numFmtId="0" fontId="6" fillId="70" borderId="42" xfId="2" applyFont="1" applyFill="1" applyBorder="1" applyAlignment="1">
      <alignment horizontal="center" vertical="center" wrapText="1"/>
    </xf>
    <xf numFmtId="0" fontId="6" fillId="70" borderId="19" xfId="2" applyFont="1" applyFill="1" applyBorder="1" applyAlignment="1">
      <alignment horizontal="center" vertical="center" wrapText="1"/>
    </xf>
    <xf numFmtId="0" fontId="6" fillId="70" borderId="43" xfId="2" applyFont="1" applyFill="1" applyBorder="1" applyAlignment="1">
      <alignment horizontal="center" vertical="center" wrapText="1"/>
    </xf>
    <xf numFmtId="0" fontId="7" fillId="71" borderId="11" xfId="5" applyNumberFormat="1" applyFont="1" applyFill="1" applyBorder="1" applyAlignment="1">
      <alignment horizontal="center" vertical="center"/>
    </xf>
    <xf numFmtId="0" fontId="7" fillId="71" borderId="12" xfId="5" applyNumberFormat="1" applyFont="1" applyFill="1" applyBorder="1" applyAlignment="1">
      <alignment horizontal="center" vertical="center"/>
    </xf>
    <xf numFmtId="0" fontId="7" fillId="71" borderId="14" xfId="5" applyNumberFormat="1" applyFont="1" applyFill="1" applyBorder="1" applyAlignment="1">
      <alignment horizontal="center" vertical="center"/>
    </xf>
    <xf numFmtId="0" fontId="7" fillId="71" borderId="12" xfId="3" applyNumberFormat="1" applyFont="1" applyFill="1" applyBorder="1" applyAlignment="1">
      <alignment horizontal="center" vertical="center"/>
    </xf>
    <xf numFmtId="1" fontId="7" fillId="71" borderId="13" xfId="2" applyNumberFormat="1" applyFont="1" applyFill="1" applyBorder="1" applyAlignment="1">
      <alignment horizontal="center" vertical="center"/>
    </xf>
    <xf numFmtId="0" fontId="53" fillId="72" borderId="11" xfId="5" applyNumberFormat="1" applyFont="1" applyFill="1" applyBorder="1" applyAlignment="1">
      <alignment horizontal="center" vertical="center"/>
    </xf>
    <xf numFmtId="0" fontId="53" fillId="72" borderId="12" xfId="5" applyNumberFormat="1" applyFont="1" applyFill="1" applyBorder="1" applyAlignment="1">
      <alignment horizontal="center" vertical="center"/>
    </xf>
    <xf numFmtId="0" fontId="53" fillId="72" borderId="14" xfId="5" applyNumberFormat="1" applyFont="1" applyFill="1" applyBorder="1" applyAlignment="1">
      <alignment horizontal="center" vertical="center"/>
    </xf>
    <xf numFmtId="168" fontId="9" fillId="0" borderId="16" xfId="947" applyNumberFormat="1" applyFont="1" applyFill="1" applyBorder="1" applyAlignment="1">
      <alignment vertical="center"/>
    </xf>
    <xf numFmtId="0" fontId="8" fillId="0" borderId="16" xfId="2" applyFont="1" applyBorder="1" applyAlignment="1">
      <alignment vertical="center"/>
    </xf>
    <xf numFmtId="0" fontId="8" fillId="0" borderId="18" xfId="2" applyFont="1" applyBorder="1" applyAlignment="1">
      <alignment horizontal="center" vertical="center"/>
    </xf>
    <xf numFmtId="168" fontId="54" fillId="18" borderId="16" xfId="947" applyNumberFormat="1" applyFont="1" applyFill="1" applyBorder="1" applyAlignment="1">
      <alignment vertical="center"/>
    </xf>
    <xf numFmtId="10" fontId="6" fillId="18" borderId="18" xfId="2151" applyNumberFormat="1" applyFont="1" applyFill="1" applyBorder="1" applyAlignment="1">
      <alignment horizontal="center" vertical="center"/>
    </xf>
    <xf numFmtId="168" fontId="54" fillId="69" borderId="16" xfId="947" applyNumberFormat="1" applyFont="1" applyFill="1" applyBorder="1" applyAlignment="1">
      <alignment vertical="center"/>
    </xf>
    <xf numFmtId="10" fontId="6" fillId="69" borderId="18" xfId="2151" applyNumberFormat="1" applyFont="1" applyFill="1" applyBorder="1" applyAlignment="1">
      <alignment horizontal="center" vertical="center"/>
    </xf>
    <xf numFmtId="165" fontId="6" fillId="68" borderId="35" xfId="3" quotePrefix="1" applyFont="1" applyFill="1" applyBorder="1" applyAlignment="1">
      <alignment horizontal="center" vertical="center"/>
    </xf>
    <xf numFmtId="165" fontId="6" fillId="68" borderId="16" xfId="3" quotePrefix="1" applyFont="1" applyFill="1" applyBorder="1" applyAlignment="1">
      <alignment horizontal="left" vertical="center"/>
    </xf>
    <xf numFmtId="165" fontId="6" fillId="68" borderId="17" xfId="3" applyFont="1" applyFill="1" applyBorder="1" applyAlignment="1">
      <alignment horizontal="left" vertical="center"/>
    </xf>
    <xf numFmtId="168" fontId="54" fillId="68" borderId="16" xfId="947" applyNumberFormat="1" applyFont="1" applyFill="1" applyBorder="1" applyAlignment="1">
      <alignment vertical="center"/>
    </xf>
    <xf numFmtId="168" fontId="6" fillId="68" borderId="16" xfId="2" applyNumberFormat="1" applyFont="1" applyFill="1" applyBorder="1" applyAlignment="1">
      <alignment vertical="center"/>
    </xf>
    <xf numFmtId="10" fontId="6" fillId="68" borderId="18" xfId="2151" applyNumberFormat="1" applyFont="1" applyFill="1" applyBorder="1" applyAlignment="1">
      <alignment horizontal="center" vertical="center"/>
    </xf>
    <xf numFmtId="165" fontId="8" fillId="0" borderId="35" xfId="3" quotePrefix="1" applyFont="1" applyFill="1" applyBorder="1" applyAlignment="1">
      <alignment horizontal="center" vertical="center"/>
    </xf>
    <xf numFmtId="165" fontId="8" fillId="0" borderId="16" xfId="3" quotePrefix="1" applyFont="1" applyFill="1" applyBorder="1" applyAlignment="1">
      <alignment horizontal="left" vertical="center"/>
    </xf>
    <xf numFmtId="165" fontId="8" fillId="0" borderId="17" xfId="3" applyFont="1" applyFill="1" applyBorder="1" applyAlignment="1">
      <alignment horizontal="left" vertical="center"/>
    </xf>
    <xf numFmtId="168" fontId="8" fillId="0" borderId="16" xfId="2" applyNumberFormat="1" applyFont="1" applyBorder="1" applyAlignment="1">
      <alignment vertical="center"/>
    </xf>
    <xf numFmtId="10" fontId="8" fillId="0" borderId="18" xfId="2151" applyNumberFormat="1" applyFont="1" applyBorder="1" applyAlignment="1">
      <alignment horizontal="center" vertical="center"/>
    </xf>
    <xf numFmtId="165" fontId="6" fillId="68" borderId="17" xfId="3" applyFont="1" applyFill="1" applyBorder="1" applyAlignment="1">
      <alignment horizontal="left" vertical="center" wrapText="1"/>
    </xf>
    <xf numFmtId="168" fontId="54" fillId="68" borderId="16" xfId="947" applyNumberFormat="1" applyFont="1" applyFill="1" applyBorder="1" applyAlignment="1">
      <alignment horizontal="center" vertical="center"/>
    </xf>
    <xf numFmtId="172" fontId="8" fillId="0" borderId="0" xfId="1" applyNumberFormat="1" applyFont="1" applyAlignment="1">
      <alignment vertical="center"/>
    </xf>
    <xf numFmtId="168" fontId="6" fillId="69" borderId="16" xfId="2" applyNumberFormat="1" applyFont="1" applyFill="1" applyBorder="1" applyAlignment="1">
      <alignment vertical="center"/>
    </xf>
    <xf numFmtId="165" fontId="6" fillId="68" borderId="35" xfId="3" applyFont="1" applyFill="1" applyBorder="1" applyAlignment="1">
      <alignment horizontal="center" vertical="center"/>
    </xf>
    <xf numFmtId="168" fontId="6" fillId="68" borderId="16" xfId="947" applyNumberFormat="1" applyFont="1" applyFill="1" applyBorder="1" applyAlignment="1">
      <alignment vertical="center"/>
    </xf>
    <xf numFmtId="43" fontId="8" fillId="0" borderId="0" xfId="2" applyNumberFormat="1" applyFont="1" applyAlignment="1">
      <alignment vertical="center"/>
    </xf>
    <xf numFmtId="165" fontId="6" fillId="73" borderId="35" xfId="3" applyFont="1" applyFill="1" applyBorder="1" applyAlignment="1">
      <alignment horizontal="center" vertical="center"/>
    </xf>
    <xf numFmtId="165" fontId="6" fillId="73" borderId="16" xfId="3" quotePrefix="1" applyFont="1" applyFill="1" applyBorder="1" applyAlignment="1">
      <alignment horizontal="left" vertical="center"/>
    </xf>
    <xf numFmtId="165" fontId="6" fillId="73" borderId="17" xfId="3" applyFont="1" applyFill="1" applyBorder="1" applyAlignment="1">
      <alignment horizontal="left" vertical="center"/>
    </xf>
    <xf numFmtId="168" fontId="6" fillId="74" borderId="16" xfId="947" applyNumberFormat="1" applyFont="1" applyFill="1" applyBorder="1" applyAlignment="1">
      <alignment vertical="center"/>
    </xf>
    <xf numFmtId="10" fontId="6" fillId="74" borderId="18" xfId="2151" applyNumberFormat="1" applyFont="1" applyFill="1" applyBorder="1" applyAlignment="1">
      <alignment horizontal="center" vertical="center"/>
    </xf>
    <xf numFmtId="165" fontId="8" fillId="0" borderId="35" xfId="3" applyFont="1" applyFill="1" applyBorder="1" applyAlignment="1">
      <alignment horizontal="center" vertical="center"/>
    </xf>
    <xf numFmtId="168" fontId="8" fillId="0" borderId="16" xfId="947" applyNumberFormat="1" applyFont="1" applyFill="1" applyBorder="1" applyAlignment="1">
      <alignment vertical="center"/>
    </xf>
    <xf numFmtId="168" fontId="6" fillId="74" borderId="16" xfId="2" applyNumberFormat="1" applyFont="1" applyFill="1" applyBorder="1" applyAlignment="1">
      <alignment vertical="center"/>
    </xf>
    <xf numFmtId="168" fontId="8" fillId="69" borderId="16" xfId="947" applyNumberFormat="1" applyFont="1" applyFill="1" applyBorder="1" applyAlignment="1">
      <alignment vertical="center"/>
    </xf>
    <xf numFmtId="168" fontId="8" fillId="69" borderId="16" xfId="2" applyNumberFormat="1" applyFont="1" applyFill="1" applyBorder="1" applyAlignment="1">
      <alignment vertical="center"/>
    </xf>
    <xf numFmtId="10" fontId="8" fillId="69" borderId="18" xfId="2151" applyNumberFormat="1" applyFont="1" applyFill="1" applyBorder="1" applyAlignment="1">
      <alignment horizontal="center" vertical="center"/>
    </xf>
    <xf numFmtId="165" fontId="8" fillId="0" borderId="34" xfId="3" applyFont="1" applyFill="1" applyBorder="1" applyAlignment="1">
      <alignment horizontal="center" vertical="center"/>
    </xf>
    <xf numFmtId="165" fontId="8" fillId="0" borderId="19" xfId="3" quotePrefix="1" applyFont="1" applyFill="1" applyBorder="1" applyAlignment="1">
      <alignment horizontal="left" vertical="center"/>
    </xf>
    <xf numFmtId="165" fontId="8" fillId="0" borderId="44" xfId="3" applyFont="1" applyFill="1" applyBorder="1" applyAlignment="1">
      <alignment horizontal="left" vertical="center"/>
    </xf>
    <xf numFmtId="168" fontId="8" fillId="0" borderId="19" xfId="947" applyNumberFormat="1" applyFont="1" applyFill="1" applyBorder="1" applyAlignment="1">
      <alignment vertical="center"/>
    </xf>
    <xf numFmtId="10" fontId="8" fillId="0" borderId="43" xfId="2151" applyNumberFormat="1" applyFont="1" applyBorder="1" applyAlignment="1">
      <alignment horizontal="center" vertical="center"/>
    </xf>
    <xf numFmtId="168" fontId="6" fillId="18" borderId="31" xfId="947" applyNumberFormat="1" applyFont="1" applyFill="1" applyBorder="1" applyAlignment="1">
      <alignment vertical="center"/>
    </xf>
    <xf numFmtId="10" fontId="6" fillId="18" borderId="33" xfId="2151" applyNumberFormat="1" applyFont="1" applyFill="1" applyBorder="1" applyAlignment="1">
      <alignment horizontal="center" vertical="center"/>
    </xf>
    <xf numFmtId="43" fontId="6" fillId="0" borderId="0" xfId="2" applyNumberFormat="1" applyFont="1" applyAlignment="1">
      <alignment vertical="center"/>
    </xf>
    <xf numFmtId="0" fontId="49" fillId="0" borderId="0" xfId="2" applyFont="1" applyAlignment="1">
      <alignment horizontal="center" vertical="center"/>
    </xf>
    <xf numFmtId="167" fontId="9" fillId="0" borderId="0" xfId="2" applyNumberFormat="1" applyFont="1" applyAlignment="1">
      <alignment horizontal="center" vertical="center"/>
    </xf>
    <xf numFmtId="167" fontId="48" fillId="0" borderId="0" xfId="2" applyNumberFormat="1" applyFont="1" applyAlignment="1">
      <alignment horizontal="center" vertical="center"/>
    </xf>
  </cellXfs>
  <cellStyles count="2152">
    <cellStyle name="20% - Accent1 2" xfId="8" xr:uid="{00000000-0005-0000-0000-000000000000}"/>
    <cellStyle name="20% - Accent1 3" xfId="9" xr:uid="{00000000-0005-0000-0000-000001000000}"/>
    <cellStyle name="20% - Accent1 3 2" xfId="10" xr:uid="{00000000-0005-0000-0000-000002000000}"/>
    <cellStyle name="20% - Accent1 3 2 2" xfId="11" xr:uid="{00000000-0005-0000-0000-000003000000}"/>
    <cellStyle name="20% - Accent1 3 3" xfId="12" xr:uid="{00000000-0005-0000-0000-000004000000}"/>
    <cellStyle name="20% - Accent1 4" xfId="13" xr:uid="{00000000-0005-0000-0000-000005000000}"/>
    <cellStyle name="20% - Accent1 4 10" xfId="14" xr:uid="{00000000-0005-0000-0000-000006000000}"/>
    <cellStyle name="20% - Accent1 4 11" xfId="15" xr:uid="{00000000-0005-0000-0000-000007000000}"/>
    <cellStyle name="20% - Accent1 4 12" xfId="16" xr:uid="{00000000-0005-0000-0000-000008000000}"/>
    <cellStyle name="20% - Accent1 4 13" xfId="17" xr:uid="{00000000-0005-0000-0000-000009000000}"/>
    <cellStyle name="20% - Accent1 4 14" xfId="18" xr:uid="{00000000-0005-0000-0000-00000A000000}"/>
    <cellStyle name="20% - Accent1 4 15" xfId="19" xr:uid="{00000000-0005-0000-0000-00000B000000}"/>
    <cellStyle name="20% - Accent1 4 16" xfId="20" xr:uid="{00000000-0005-0000-0000-00000C000000}"/>
    <cellStyle name="20% - Accent1 4 17" xfId="21" xr:uid="{00000000-0005-0000-0000-00000D000000}"/>
    <cellStyle name="20% - Accent1 4 18" xfId="22" xr:uid="{00000000-0005-0000-0000-00000E000000}"/>
    <cellStyle name="20% - Accent1 4 19" xfId="23" xr:uid="{00000000-0005-0000-0000-00000F000000}"/>
    <cellStyle name="20% - Accent1 4 2" xfId="24" xr:uid="{00000000-0005-0000-0000-000010000000}"/>
    <cellStyle name="20% - Accent1 4 20" xfId="25" xr:uid="{00000000-0005-0000-0000-000011000000}"/>
    <cellStyle name="20% - Accent1 4 21" xfId="26" xr:uid="{00000000-0005-0000-0000-000012000000}"/>
    <cellStyle name="20% - Accent1 4 22" xfId="27" xr:uid="{00000000-0005-0000-0000-000013000000}"/>
    <cellStyle name="20% - Accent1 4 23" xfId="28" xr:uid="{00000000-0005-0000-0000-000014000000}"/>
    <cellStyle name="20% - Accent1 4 24" xfId="29" xr:uid="{00000000-0005-0000-0000-000015000000}"/>
    <cellStyle name="20% - Accent1 4 25" xfId="30" xr:uid="{00000000-0005-0000-0000-000016000000}"/>
    <cellStyle name="20% - Accent1 4 26" xfId="31" xr:uid="{00000000-0005-0000-0000-000017000000}"/>
    <cellStyle name="20% - Accent1 4 27" xfId="32" xr:uid="{00000000-0005-0000-0000-000018000000}"/>
    <cellStyle name="20% - Accent1 4 28" xfId="33" xr:uid="{00000000-0005-0000-0000-000019000000}"/>
    <cellStyle name="20% - Accent1 4 29" xfId="34" xr:uid="{00000000-0005-0000-0000-00001A000000}"/>
    <cellStyle name="20% - Accent1 4 3" xfId="35" xr:uid="{00000000-0005-0000-0000-00001B000000}"/>
    <cellStyle name="20% - Accent1 4 30" xfId="36" xr:uid="{00000000-0005-0000-0000-00001C000000}"/>
    <cellStyle name="20% - Accent1 4 31" xfId="37" xr:uid="{00000000-0005-0000-0000-00001D000000}"/>
    <cellStyle name="20% - Accent1 4 32" xfId="38" xr:uid="{00000000-0005-0000-0000-00001E000000}"/>
    <cellStyle name="20% - Accent1 4 33" xfId="39" xr:uid="{00000000-0005-0000-0000-00001F000000}"/>
    <cellStyle name="20% - Accent1 4 34" xfId="40" xr:uid="{00000000-0005-0000-0000-000020000000}"/>
    <cellStyle name="20% - Accent1 4 35" xfId="41" xr:uid="{00000000-0005-0000-0000-000021000000}"/>
    <cellStyle name="20% - Accent1 4 36" xfId="42" xr:uid="{00000000-0005-0000-0000-000022000000}"/>
    <cellStyle name="20% - Accent1 4 37" xfId="43" xr:uid="{00000000-0005-0000-0000-000023000000}"/>
    <cellStyle name="20% - Accent1 4 38" xfId="44" xr:uid="{00000000-0005-0000-0000-000024000000}"/>
    <cellStyle name="20% - Accent1 4 39" xfId="45" xr:uid="{00000000-0005-0000-0000-000025000000}"/>
    <cellStyle name="20% - Accent1 4 4" xfId="46" xr:uid="{00000000-0005-0000-0000-000026000000}"/>
    <cellStyle name="20% - Accent1 4 40" xfId="47" xr:uid="{00000000-0005-0000-0000-000027000000}"/>
    <cellStyle name="20% - Accent1 4 41" xfId="48" xr:uid="{00000000-0005-0000-0000-000028000000}"/>
    <cellStyle name="20% - Accent1 4 42" xfId="49" xr:uid="{00000000-0005-0000-0000-000029000000}"/>
    <cellStyle name="20% - Accent1 4 43" xfId="50" xr:uid="{00000000-0005-0000-0000-00002A000000}"/>
    <cellStyle name="20% - Accent1 4 44" xfId="51" xr:uid="{00000000-0005-0000-0000-00002B000000}"/>
    <cellStyle name="20% - Accent1 4 45" xfId="52" xr:uid="{00000000-0005-0000-0000-00002C000000}"/>
    <cellStyle name="20% - Accent1 4 46" xfId="53" xr:uid="{00000000-0005-0000-0000-00002D000000}"/>
    <cellStyle name="20% - Accent1 4 47" xfId="54" xr:uid="{00000000-0005-0000-0000-00002E000000}"/>
    <cellStyle name="20% - Accent1 4 48" xfId="55" xr:uid="{00000000-0005-0000-0000-00002F000000}"/>
    <cellStyle name="20% - Accent1 4 49" xfId="56" xr:uid="{00000000-0005-0000-0000-000030000000}"/>
    <cellStyle name="20% - Accent1 4 5" xfId="57" xr:uid="{00000000-0005-0000-0000-000031000000}"/>
    <cellStyle name="20% - Accent1 4 50" xfId="58" xr:uid="{00000000-0005-0000-0000-000032000000}"/>
    <cellStyle name="20% - Accent1 4 51" xfId="59" xr:uid="{00000000-0005-0000-0000-000033000000}"/>
    <cellStyle name="20% - Accent1 4 52" xfId="60" xr:uid="{00000000-0005-0000-0000-000034000000}"/>
    <cellStyle name="20% - Accent1 4 53" xfId="61" xr:uid="{00000000-0005-0000-0000-000035000000}"/>
    <cellStyle name="20% - Accent1 4 54" xfId="62" xr:uid="{00000000-0005-0000-0000-000036000000}"/>
    <cellStyle name="20% - Accent1 4 55" xfId="63" xr:uid="{00000000-0005-0000-0000-000037000000}"/>
    <cellStyle name="20% - Accent1 4 56" xfId="64" xr:uid="{00000000-0005-0000-0000-000038000000}"/>
    <cellStyle name="20% - Accent1 4 57" xfId="65" xr:uid="{00000000-0005-0000-0000-000039000000}"/>
    <cellStyle name="20% - Accent1 4 58" xfId="66" xr:uid="{00000000-0005-0000-0000-00003A000000}"/>
    <cellStyle name="20% - Accent1 4 59" xfId="67" xr:uid="{00000000-0005-0000-0000-00003B000000}"/>
    <cellStyle name="20% - Accent1 4 6" xfId="68" xr:uid="{00000000-0005-0000-0000-00003C000000}"/>
    <cellStyle name="20% - Accent1 4 60" xfId="69" xr:uid="{00000000-0005-0000-0000-00003D000000}"/>
    <cellStyle name="20% - Accent1 4 61" xfId="70" xr:uid="{00000000-0005-0000-0000-00003E000000}"/>
    <cellStyle name="20% - Accent1 4 62" xfId="71" xr:uid="{00000000-0005-0000-0000-00003F000000}"/>
    <cellStyle name="20% - Accent1 4 63" xfId="72" xr:uid="{00000000-0005-0000-0000-000040000000}"/>
    <cellStyle name="20% - Accent1 4 64" xfId="73" xr:uid="{00000000-0005-0000-0000-000041000000}"/>
    <cellStyle name="20% - Accent1 4 7" xfId="74" xr:uid="{00000000-0005-0000-0000-000042000000}"/>
    <cellStyle name="20% - Accent1 4 8" xfId="75" xr:uid="{00000000-0005-0000-0000-000043000000}"/>
    <cellStyle name="20% - Accent1 4 9" xfId="76" xr:uid="{00000000-0005-0000-0000-000044000000}"/>
    <cellStyle name="20% - Accent2 2" xfId="77" xr:uid="{00000000-0005-0000-0000-000045000000}"/>
    <cellStyle name="20% - Accent2 3" xfId="78" xr:uid="{00000000-0005-0000-0000-000046000000}"/>
    <cellStyle name="20% - Accent2 3 2" xfId="79" xr:uid="{00000000-0005-0000-0000-000047000000}"/>
    <cellStyle name="20% - Accent2 3 2 2" xfId="80" xr:uid="{00000000-0005-0000-0000-000048000000}"/>
    <cellStyle name="20% - Accent2 3 3" xfId="81" xr:uid="{00000000-0005-0000-0000-000049000000}"/>
    <cellStyle name="20% - Accent2 4" xfId="82" xr:uid="{00000000-0005-0000-0000-00004A000000}"/>
    <cellStyle name="20% - Accent2 4 10" xfId="83" xr:uid="{00000000-0005-0000-0000-00004B000000}"/>
    <cellStyle name="20% - Accent2 4 11" xfId="84" xr:uid="{00000000-0005-0000-0000-00004C000000}"/>
    <cellStyle name="20% - Accent2 4 12" xfId="85" xr:uid="{00000000-0005-0000-0000-00004D000000}"/>
    <cellStyle name="20% - Accent2 4 13" xfId="86" xr:uid="{00000000-0005-0000-0000-00004E000000}"/>
    <cellStyle name="20% - Accent2 4 14" xfId="87" xr:uid="{00000000-0005-0000-0000-00004F000000}"/>
    <cellStyle name="20% - Accent2 4 15" xfId="88" xr:uid="{00000000-0005-0000-0000-000050000000}"/>
    <cellStyle name="20% - Accent2 4 16" xfId="89" xr:uid="{00000000-0005-0000-0000-000051000000}"/>
    <cellStyle name="20% - Accent2 4 17" xfId="90" xr:uid="{00000000-0005-0000-0000-000052000000}"/>
    <cellStyle name="20% - Accent2 4 18" xfId="91" xr:uid="{00000000-0005-0000-0000-000053000000}"/>
    <cellStyle name="20% - Accent2 4 19" xfId="92" xr:uid="{00000000-0005-0000-0000-000054000000}"/>
    <cellStyle name="20% - Accent2 4 2" xfId="93" xr:uid="{00000000-0005-0000-0000-000055000000}"/>
    <cellStyle name="20% - Accent2 4 20" xfId="94" xr:uid="{00000000-0005-0000-0000-000056000000}"/>
    <cellStyle name="20% - Accent2 4 21" xfId="95" xr:uid="{00000000-0005-0000-0000-000057000000}"/>
    <cellStyle name="20% - Accent2 4 22" xfId="96" xr:uid="{00000000-0005-0000-0000-000058000000}"/>
    <cellStyle name="20% - Accent2 4 23" xfId="97" xr:uid="{00000000-0005-0000-0000-000059000000}"/>
    <cellStyle name="20% - Accent2 4 24" xfId="98" xr:uid="{00000000-0005-0000-0000-00005A000000}"/>
    <cellStyle name="20% - Accent2 4 25" xfId="99" xr:uid="{00000000-0005-0000-0000-00005B000000}"/>
    <cellStyle name="20% - Accent2 4 26" xfId="100" xr:uid="{00000000-0005-0000-0000-00005C000000}"/>
    <cellStyle name="20% - Accent2 4 27" xfId="101" xr:uid="{00000000-0005-0000-0000-00005D000000}"/>
    <cellStyle name="20% - Accent2 4 28" xfId="102" xr:uid="{00000000-0005-0000-0000-00005E000000}"/>
    <cellStyle name="20% - Accent2 4 29" xfId="103" xr:uid="{00000000-0005-0000-0000-00005F000000}"/>
    <cellStyle name="20% - Accent2 4 3" xfId="104" xr:uid="{00000000-0005-0000-0000-000060000000}"/>
    <cellStyle name="20% - Accent2 4 30" xfId="105" xr:uid="{00000000-0005-0000-0000-000061000000}"/>
    <cellStyle name="20% - Accent2 4 31" xfId="106" xr:uid="{00000000-0005-0000-0000-000062000000}"/>
    <cellStyle name="20% - Accent2 4 32" xfId="107" xr:uid="{00000000-0005-0000-0000-000063000000}"/>
    <cellStyle name="20% - Accent2 4 33" xfId="108" xr:uid="{00000000-0005-0000-0000-000064000000}"/>
    <cellStyle name="20% - Accent2 4 34" xfId="109" xr:uid="{00000000-0005-0000-0000-000065000000}"/>
    <cellStyle name="20% - Accent2 4 35" xfId="110" xr:uid="{00000000-0005-0000-0000-000066000000}"/>
    <cellStyle name="20% - Accent2 4 36" xfId="111" xr:uid="{00000000-0005-0000-0000-000067000000}"/>
    <cellStyle name="20% - Accent2 4 37" xfId="112" xr:uid="{00000000-0005-0000-0000-000068000000}"/>
    <cellStyle name="20% - Accent2 4 38" xfId="113" xr:uid="{00000000-0005-0000-0000-000069000000}"/>
    <cellStyle name="20% - Accent2 4 39" xfId="114" xr:uid="{00000000-0005-0000-0000-00006A000000}"/>
    <cellStyle name="20% - Accent2 4 4" xfId="115" xr:uid="{00000000-0005-0000-0000-00006B000000}"/>
    <cellStyle name="20% - Accent2 4 40" xfId="116" xr:uid="{00000000-0005-0000-0000-00006C000000}"/>
    <cellStyle name="20% - Accent2 4 41" xfId="117" xr:uid="{00000000-0005-0000-0000-00006D000000}"/>
    <cellStyle name="20% - Accent2 4 42" xfId="118" xr:uid="{00000000-0005-0000-0000-00006E000000}"/>
    <cellStyle name="20% - Accent2 4 43" xfId="119" xr:uid="{00000000-0005-0000-0000-00006F000000}"/>
    <cellStyle name="20% - Accent2 4 44" xfId="120" xr:uid="{00000000-0005-0000-0000-000070000000}"/>
    <cellStyle name="20% - Accent2 4 45" xfId="121" xr:uid="{00000000-0005-0000-0000-000071000000}"/>
    <cellStyle name="20% - Accent2 4 46" xfId="122" xr:uid="{00000000-0005-0000-0000-000072000000}"/>
    <cellStyle name="20% - Accent2 4 47" xfId="123" xr:uid="{00000000-0005-0000-0000-000073000000}"/>
    <cellStyle name="20% - Accent2 4 48" xfId="124" xr:uid="{00000000-0005-0000-0000-000074000000}"/>
    <cellStyle name="20% - Accent2 4 49" xfId="125" xr:uid="{00000000-0005-0000-0000-000075000000}"/>
    <cellStyle name="20% - Accent2 4 5" xfId="126" xr:uid="{00000000-0005-0000-0000-000076000000}"/>
    <cellStyle name="20% - Accent2 4 50" xfId="127" xr:uid="{00000000-0005-0000-0000-000077000000}"/>
    <cellStyle name="20% - Accent2 4 51" xfId="128" xr:uid="{00000000-0005-0000-0000-000078000000}"/>
    <cellStyle name="20% - Accent2 4 52" xfId="129" xr:uid="{00000000-0005-0000-0000-000079000000}"/>
    <cellStyle name="20% - Accent2 4 53" xfId="130" xr:uid="{00000000-0005-0000-0000-00007A000000}"/>
    <cellStyle name="20% - Accent2 4 54" xfId="131" xr:uid="{00000000-0005-0000-0000-00007B000000}"/>
    <cellStyle name="20% - Accent2 4 55" xfId="132" xr:uid="{00000000-0005-0000-0000-00007C000000}"/>
    <cellStyle name="20% - Accent2 4 56" xfId="133" xr:uid="{00000000-0005-0000-0000-00007D000000}"/>
    <cellStyle name="20% - Accent2 4 57" xfId="134" xr:uid="{00000000-0005-0000-0000-00007E000000}"/>
    <cellStyle name="20% - Accent2 4 58" xfId="135" xr:uid="{00000000-0005-0000-0000-00007F000000}"/>
    <cellStyle name="20% - Accent2 4 59" xfId="136" xr:uid="{00000000-0005-0000-0000-000080000000}"/>
    <cellStyle name="20% - Accent2 4 6" xfId="137" xr:uid="{00000000-0005-0000-0000-000081000000}"/>
    <cellStyle name="20% - Accent2 4 60" xfId="138" xr:uid="{00000000-0005-0000-0000-000082000000}"/>
    <cellStyle name="20% - Accent2 4 61" xfId="139" xr:uid="{00000000-0005-0000-0000-000083000000}"/>
    <cellStyle name="20% - Accent2 4 62" xfId="140" xr:uid="{00000000-0005-0000-0000-000084000000}"/>
    <cellStyle name="20% - Accent2 4 63" xfId="141" xr:uid="{00000000-0005-0000-0000-000085000000}"/>
    <cellStyle name="20% - Accent2 4 64" xfId="142" xr:uid="{00000000-0005-0000-0000-000086000000}"/>
    <cellStyle name="20% - Accent2 4 7" xfId="143" xr:uid="{00000000-0005-0000-0000-000087000000}"/>
    <cellStyle name="20% - Accent2 4 8" xfId="144" xr:uid="{00000000-0005-0000-0000-000088000000}"/>
    <cellStyle name="20% - Accent2 4 9" xfId="145" xr:uid="{00000000-0005-0000-0000-000089000000}"/>
    <cellStyle name="20% - Accent3 2" xfId="146" xr:uid="{00000000-0005-0000-0000-00008A000000}"/>
    <cellStyle name="20% - Accent3 3" xfId="147" xr:uid="{00000000-0005-0000-0000-00008B000000}"/>
    <cellStyle name="20% - Accent3 3 2" xfId="148" xr:uid="{00000000-0005-0000-0000-00008C000000}"/>
    <cellStyle name="20% - Accent3 3 2 2" xfId="149" xr:uid="{00000000-0005-0000-0000-00008D000000}"/>
    <cellStyle name="20% - Accent3 3 3" xfId="150" xr:uid="{00000000-0005-0000-0000-00008E000000}"/>
    <cellStyle name="20% - Accent3 4" xfId="151" xr:uid="{00000000-0005-0000-0000-00008F000000}"/>
    <cellStyle name="20% - Accent3 4 10" xfId="152" xr:uid="{00000000-0005-0000-0000-000090000000}"/>
    <cellStyle name="20% - Accent3 4 11" xfId="153" xr:uid="{00000000-0005-0000-0000-000091000000}"/>
    <cellStyle name="20% - Accent3 4 12" xfId="154" xr:uid="{00000000-0005-0000-0000-000092000000}"/>
    <cellStyle name="20% - Accent3 4 13" xfId="155" xr:uid="{00000000-0005-0000-0000-000093000000}"/>
    <cellStyle name="20% - Accent3 4 14" xfId="156" xr:uid="{00000000-0005-0000-0000-000094000000}"/>
    <cellStyle name="20% - Accent3 4 15" xfId="157" xr:uid="{00000000-0005-0000-0000-000095000000}"/>
    <cellStyle name="20% - Accent3 4 16" xfId="158" xr:uid="{00000000-0005-0000-0000-000096000000}"/>
    <cellStyle name="20% - Accent3 4 17" xfId="159" xr:uid="{00000000-0005-0000-0000-000097000000}"/>
    <cellStyle name="20% - Accent3 4 18" xfId="160" xr:uid="{00000000-0005-0000-0000-000098000000}"/>
    <cellStyle name="20% - Accent3 4 19" xfId="161" xr:uid="{00000000-0005-0000-0000-000099000000}"/>
    <cellStyle name="20% - Accent3 4 2" xfId="162" xr:uid="{00000000-0005-0000-0000-00009A000000}"/>
    <cellStyle name="20% - Accent3 4 20" xfId="163" xr:uid="{00000000-0005-0000-0000-00009B000000}"/>
    <cellStyle name="20% - Accent3 4 21" xfId="164" xr:uid="{00000000-0005-0000-0000-00009C000000}"/>
    <cellStyle name="20% - Accent3 4 22" xfId="165" xr:uid="{00000000-0005-0000-0000-00009D000000}"/>
    <cellStyle name="20% - Accent3 4 23" xfId="166" xr:uid="{00000000-0005-0000-0000-00009E000000}"/>
    <cellStyle name="20% - Accent3 4 24" xfId="167" xr:uid="{00000000-0005-0000-0000-00009F000000}"/>
    <cellStyle name="20% - Accent3 4 25" xfId="168" xr:uid="{00000000-0005-0000-0000-0000A0000000}"/>
    <cellStyle name="20% - Accent3 4 26" xfId="169" xr:uid="{00000000-0005-0000-0000-0000A1000000}"/>
    <cellStyle name="20% - Accent3 4 27" xfId="170" xr:uid="{00000000-0005-0000-0000-0000A2000000}"/>
    <cellStyle name="20% - Accent3 4 28" xfId="171" xr:uid="{00000000-0005-0000-0000-0000A3000000}"/>
    <cellStyle name="20% - Accent3 4 29" xfId="172" xr:uid="{00000000-0005-0000-0000-0000A4000000}"/>
    <cellStyle name="20% - Accent3 4 3" xfId="173" xr:uid="{00000000-0005-0000-0000-0000A5000000}"/>
    <cellStyle name="20% - Accent3 4 30" xfId="174" xr:uid="{00000000-0005-0000-0000-0000A6000000}"/>
    <cellStyle name="20% - Accent3 4 31" xfId="175" xr:uid="{00000000-0005-0000-0000-0000A7000000}"/>
    <cellStyle name="20% - Accent3 4 32" xfId="176" xr:uid="{00000000-0005-0000-0000-0000A8000000}"/>
    <cellStyle name="20% - Accent3 4 33" xfId="177" xr:uid="{00000000-0005-0000-0000-0000A9000000}"/>
    <cellStyle name="20% - Accent3 4 34" xfId="178" xr:uid="{00000000-0005-0000-0000-0000AA000000}"/>
    <cellStyle name="20% - Accent3 4 35" xfId="179" xr:uid="{00000000-0005-0000-0000-0000AB000000}"/>
    <cellStyle name="20% - Accent3 4 36" xfId="180" xr:uid="{00000000-0005-0000-0000-0000AC000000}"/>
    <cellStyle name="20% - Accent3 4 37" xfId="181" xr:uid="{00000000-0005-0000-0000-0000AD000000}"/>
    <cellStyle name="20% - Accent3 4 38" xfId="182" xr:uid="{00000000-0005-0000-0000-0000AE000000}"/>
    <cellStyle name="20% - Accent3 4 39" xfId="183" xr:uid="{00000000-0005-0000-0000-0000AF000000}"/>
    <cellStyle name="20% - Accent3 4 4" xfId="184" xr:uid="{00000000-0005-0000-0000-0000B0000000}"/>
    <cellStyle name="20% - Accent3 4 40" xfId="185" xr:uid="{00000000-0005-0000-0000-0000B1000000}"/>
    <cellStyle name="20% - Accent3 4 41" xfId="186" xr:uid="{00000000-0005-0000-0000-0000B2000000}"/>
    <cellStyle name="20% - Accent3 4 42" xfId="187" xr:uid="{00000000-0005-0000-0000-0000B3000000}"/>
    <cellStyle name="20% - Accent3 4 43" xfId="188" xr:uid="{00000000-0005-0000-0000-0000B4000000}"/>
    <cellStyle name="20% - Accent3 4 44" xfId="189" xr:uid="{00000000-0005-0000-0000-0000B5000000}"/>
    <cellStyle name="20% - Accent3 4 45" xfId="190" xr:uid="{00000000-0005-0000-0000-0000B6000000}"/>
    <cellStyle name="20% - Accent3 4 46" xfId="191" xr:uid="{00000000-0005-0000-0000-0000B7000000}"/>
    <cellStyle name="20% - Accent3 4 47" xfId="192" xr:uid="{00000000-0005-0000-0000-0000B8000000}"/>
    <cellStyle name="20% - Accent3 4 48" xfId="193" xr:uid="{00000000-0005-0000-0000-0000B9000000}"/>
    <cellStyle name="20% - Accent3 4 49" xfId="194" xr:uid="{00000000-0005-0000-0000-0000BA000000}"/>
    <cellStyle name="20% - Accent3 4 5" xfId="195" xr:uid="{00000000-0005-0000-0000-0000BB000000}"/>
    <cellStyle name="20% - Accent3 4 50" xfId="196" xr:uid="{00000000-0005-0000-0000-0000BC000000}"/>
    <cellStyle name="20% - Accent3 4 51" xfId="197" xr:uid="{00000000-0005-0000-0000-0000BD000000}"/>
    <cellStyle name="20% - Accent3 4 52" xfId="198" xr:uid="{00000000-0005-0000-0000-0000BE000000}"/>
    <cellStyle name="20% - Accent3 4 53" xfId="199" xr:uid="{00000000-0005-0000-0000-0000BF000000}"/>
    <cellStyle name="20% - Accent3 4 54" xfId="200" xr:uid="{00000000-0005-0000-0000-0000C0000000}"/>
    <cellStyle name="20% - Accent3 4 55" xfId="201" xr:uid="{00000000-0005-0000-0000-0000C1000000}"/>
    <cellStyle name="20% - Accent3 4 56" xfId="202" xr:uid="{00000000-0005-0000-0000-0000C2000000}"/>
    <cellStyle name="20% - Accent3 4 57" xfId="203" xr:uid="{00000000-0005-0000-0000-0000C3000000}"/>
    <cellStyle name="20% - Accent3 4 58" xfId="204" xr:uid="{00000000-0005-0000-0000-0000C4000000}"/>
    <cellStyle name="20% - Accent3 4 59" xfId="205" xr:uid="{00000000-0005-0000-0000-0000C5000000}"/>
    <cellStyle name="20% - Accent3 4 6" xfId="206" xr:uid="{00000000-0005-0000-0000-0000C6000000}"/>
    <cellStyle name="20% - Accent3 4 60" xfId="207" xr:uid="{00000000-0005-0000-0000-0000C7000000}"/>
    <cellStyle name="20% - Accent3 4 61" xfId="208" xr:uid="{00000000-0005-0000-0000-0000C8000000}"/>
    <cellStyle name="20% - Accent3 4 62" xfId="209" xr:uid="{00000000-0005-0000-0000-0000C9000000}"/>
    <cellStyle name="20% - Accent3 4 63" xfId="210" xr:uid="{00000000-0005-0000-0000-0000CA000000}"/>
    <cellStyle name="20% - Accent3 4 64" xfId="211" xr:uid="{00000000-0005-0000-0000-0000CB000000}"/>
    <cellStyle name="20% - Accent3 4 7" xfId="212" xr:uid="{00000000-0005-0000-0000-0000CC000000}"/>
    <cellStyle name="20% - Accent3 4 8" xfId="213" xr:uid="{00000000-0005-0000-0000-0000CD000000}"/>
    <cellStyle name="20% - Accent3 4 9" xfId="214" xr:uid="{00000000-0005-0000-0000-0000CE000000}"/>
    <cellStyle name="20% - Accent4 2" xfId="215" xr:uid="{00000000-0005-0000-0000-0000CF000000}"/>
    <cellStyle name="20% - Accent4 3" xfId="216" xr:uid="{00000000-0005-0000-0000-0000D0000000}"/>
    <cellStyle name="20% - Accent4 3 2" xfId="217" xr:uid="{00000000-0005-0000-0000-0000D1000000}"/>
    <cellStyle name="20% - Accent4 3 2 2" xfId="218" xr:uid="{00000000-0005-0000-0000-0000D2000000}"/>
    <cellStyle name="20% - Accent4 3 3" xfId="219" xr:uid="{00000000-0005-0000-0000-0000D3000000}"/>
    <cellStyle name="20% - Accent4 4" xfId="220" xr:uid="{00000000-0005-0000-0000-0000D4000000}"/>
    <cellStyle name="20% - Accent4 4 10" xfId="221" xr:uid="{00000000-0005-0000-0000-0000D5000000}"/>
    <cellStyle name="20% - Accent4 4 11" xfId="222" xr:uid="{00000000-0005-0000-0000-0000D6000000}"/>
    <cellStyle name="20% - Accent4 4 12" xfId="223" xr:uid="{00000000-0005-0000-0000-0000D7000000}"/>
    <cellStyle name="20% - Accent4 4 13" xfId="224" xr:uid="{00000000-0005-0000-0000-0000D8000000}"/>
    <cellStyle name="20% - Accent4 4 14" xfId="225" xr:uid="{00000000-0005-0000-0000-0000D9000000}"/>
    <cellStyle name="20% - Accent4 4 15" xfId="226" xr:uid="{00000000-0005-0000-0000-0000DA000000}"/>
    <cellStyle name="20% - Accent4 4 16" xfId="227" xr:uid="{00000000-0005-0000-0000-0000DB000000}"/>
    <cellStyle name="20% - Accent4 4 17" xfId="228" xr:uid="{00000000-0005-0000-0000-0000DC000000}"/>
    <cellStyle name="20% - Accent4 4 18" xfId="229" xr:uid="{00000000-0005-0000-0000-0000DD000000}"/>
    <cellStyle name="20% - Accent4 4 19" xfId="230" xr:uid="{00000000-0005-0000-0000-0000DE000000}"/>
    <cellStyle name="20% - Accent4 4 2" xfId="231" xr:uid="{00000000-0005-0000-0000-0000DF000000}"/>
    <cellStyle name="20% - Accent4 4 20" xfId="232" xr:uid="{00000000-0005-0000-0000-0000E0000000}"/>
    <cellStyle name="20% - Accent4 4 21" xfId="233" xr:uid="{00000000-0005-0000-0000-0000E1000000}"/>
    <cellStyle name="20% - Accent4 4 22" xfId="234" xr:uid="{00000000-0005-0000-0000-0000E2000000}"/>
    <cellStyle name="20% - Accent4 4 23" xfId="235" xr:uid="{00000000-0005-0000-0000-0000E3000000}"/>
    <cellStyle name="20% - Accent4 4 24" xfId="236" xr:uid="{00000000-0005-0000-0000-0000E4000000}"/>
    <cellStyle name="20% - Accent4 4 25" xfId="237" xr:uid="{00000000-0005-0000-0000-0000E5000000}"/>
    <cellStyle name="20% - Accent4 4 26" xfId="238" xr:uid="{00000000-0005-0000-0000-0000E6000000}"/>
    <cellStyle name="20% - Accent4 4 27" xfId="239" xr:uid="{00000000-0005-0000-0000-0000E7000000}"/>
    <cellStyle name="20% - Accent4 4 28" xfId="240" xr:uid="{00000000-0005-0000-0000-0000E8000000}"/>
    <cellStyle name="20% - Accent4 4 29" xfId="241" xr:uid="{00000000-0005-0000-0000-0000E9000000}"/>
    <cellStyle name="20% - Accent4 4 3" xfId="242" xr:uid="{00000000-0005-0000-0000-0000EA000000}"/>
    <cellStyle name="20% - Accent4 4 30" xfId="243" xr:uid="{00000000-0005-0000-0000-0000EB000000}"/>
    <cellStyle name="20% - Accent4 4 31" xfId="244" xr:uid="{00000000-0005-0000-0000-0000EC000000}"/>
    <cellStyle name="20% - Accent4 4 32" xfId="245" xr:uid="{00000000-0005-0000-0000-0000ED000000}"/>
    <cellStyle name="20% - Accent4 4 33" xfId="246" xr:uid="{00000000-0005-0000-0000-0000EE000000}"/>
    <cellStyle name="20% - Accent4 4 34" xfId="247" xr:uid="{00000000-0005-0000-0000-0000EF000000}"/>
    <cellStyle name="20% - Accent4 4 35" xfId="248" xr:uid="{00000000-0005-0000-0000-0000F0000000}"/>
    <cellStyle name="20% - Accent4 4 36" xfId="249" xr:uid="{00000000-0005-0000-0000-0000F1000000}"/>
    <cellStyle name="20% - Accent4 4 37" xfId="250" xr:uid="{00000000-0005-0000-0000-0000F2000000}"/>
    <cellStyle name="20% - Accent4 4 38" xfId="251" xr:uid="{00000000-0005-0000-0000-0000F3000000}"/>
    <cellStyle name="20% - Accent4 4 39" xfId="252" xr:uid="{00000000-0005-0000-0000-0000F4000000}"/>
    <cellStyle name="20% - Accent4 4 4" xfId="253" xr:uid="{00000000-0005-0000-0000-0000F5000000}"/>
    <cellStyle name="20% - Accent4 4 40" xfId="254" xr:uid="{00000000-0005-0000-0000-0000F6000000}"/>
    <cellStyle name="20% - Accent4 4 41" xfId="255" xr:uid="{00000000-0005-0000-0000-0000F7000000}"/>
    <cellStyle name="20% - Accent4 4 42" xfId="256" xr:uid="{00000000-0005-0000-0000-0000F8000000}"/>
    <cellStyle name="20% - Accent4 4 43" xfId="257" xr:uid="{00000000-0005-0000-0000-0000F9000000}"/>
    <cellStyle name="20% - Accent4 4 44" xfId="258" xr:uid="{00000000-0005-0000-0000-0000FA000000}"/>
    <cellStyle name="20% - Accent4 4 45" xfId="259" xr:uid="{00000000-0005-0000-0000-0000FB000000}"/>
    <cellStyle name="20% - Accent4 4 46" xfId="260" xr:uid="{00000000-0005-0000-0000-0000FC000000}"/>
    <cellStyle name="20% - Accent4 4 47" xfId="261" xr:uid="{00000000-0005-0000-0000-0000FD000000}"/>
    <cellStyle name="20% - Accent4 4 48" xfId="262" xr:uid="{00000000-0005-0000-0000-0000FE000000}"/>
    <cellStyle name="20% - Accent4 4 49" xfId="263" xr:uid="{00000000-0005-0000-0000-0000FF000000}"/>
    <cellStyle name="20% - Accent4 4 5" xfId="264" xr:uid="{00000000-0005-0000-0000-000000010000}"/>
    <cellStyle name="20% - Accent4 4 50" xfId="265" xr:uid="{00000000-0005-0000-0000-000001010000}"/>
    <cellStyle name="20% - Accent4 4 51" xfId="266" xr:uid="{00000000-0005-0000-0000-000002010000}"/>
    <cellStyle name="20% - Accent4 4 52" xfId="267" xr:uid="{00000000-0005-0000-0000-000003010000}"/>
    <cellStyle name="20% - Accent4 4 53" xfId="268" xr:uid="{00000000-0005-0000-0000-000004010000}"/>
    <cellStyle name="20% - Accent4 4 54" xfId="269" xr:uid="{00000000-0005-0000-0000-000005010000}"/>
    <cellStyle name="20% - Accent4 4 55" xfId="270" xr:uid="{00000000-0005-0000-0000-000006010000}"/>
    <cellStyle name="20% - Accent4 4 56" xfId="271" xr:uid="{00000000-0005-0000-0000-000007010000}"/>
    <cellStyle name="20% - Accent4 4 57" xfId="272" xr:uid="{00000000-0005-0000-0000-000008010000}"/>
    <cellStyle name="20% - Accent4 4 58" xfId="273" xr:uid="{00000000-0005-0000-0000-000009010000}"/>
    <cellStyle name="20% - Accent4 4 59" xfId="274" xr:uid="{00000000-0005-0000-0000-00000A010000}"/>
    <cellStyle name="20% - Accent4 4 6" xfId="275" xr:uid="{00000000-0005-0000-0000-00000B010000}"/>
    <cellStyle name="20% - Accent4 4 60" xfId="276" xr:uid="{00000000-0005-0000-0000-00000C010000}"/>
    <cellStyle name="20% - Accent4 4 61" xfId="277" xr:uid="{00000000-0005-0000-0000-00000D010000}"/>
    <cellStyle name="20% - Accent4 4 62" xfId="278" xr:uid="{00000000-0005-0000-0000-00000E010000}"/>
    <cellStyle name="20% - Accent4 4 63" xfId="279" xr:uid="{00000000-0005-0000-0000-00000F010000}"/>
    <cellStyle name="20% - Accent4 4 64" xfId="280" xr:uid="{00000000-0005-0000-0000-000010010000}"/>
    <cellStyle name="20% - Accent4 4 7" xfId="281" xr:uid="{00000000-0005-0000-0000-000011010000}"/>
    <cellStyle name="20% - Accent4 4 8" xfId="282" xr:uid="{00000000-0005-0000-0000-000012010000}"/>
    <cellStyle name="20% - Accent4 4 9" xfId="283" xr:uid="{00000000-0005-0000-0000-000013010000}"/>
    <cellStyle name="20% - Accent5 2" xfId="284" xr:uid="{00000000-0005-0000-0000-000014010000}"/>
    <cellStyle name="20% - Accent5 3" xfId="285" xr:uid="{00000000-0005-0000-0000-000015010000}"/>
    <cellStyle name="20% - Accent5 3 2" xfId="286" xr:uid="{00000000-0005-0000-0000-000016010000}"/>
    <cellStyle name="20% - Accent5 3 2 2" xfId="287" xr:uid="{00000000-0005-0000-0000-000017010000}"/>
    <cellStyle name="20% - Accent5 3 3" xfId="288" xr:uid="{00000000-0005-0000-0000-000018010000}"/>
    <cellStyle name="20% - Accent5 4" xfId="289" xr:uid="{00000000-0005-0000-0000-000019010000}"/>
    <cellStyle name="20% - Accent5 4 10" xfId="290" xr:uid="{00000000-0005-0000-0000-00001A010000}"/>
    <cellStyle name="20% - Accent5 4 11" xfId="291" xr:uid="{00000000-0005-0000-0000-00001B010000}"/>
    <cellStyle name="20% - Accent5 4 12" xfId="292" xr:uid="{00000000-0005-0000-0000-00001C010000}"/>
    <cellStyle name="20% - Accent5 4 13" xfId="293" xr:uid="{00000000-0005-0000-0000-00001D010000}"/>
    <cellStyle name="20% - Accent5 4 14" xfId="294" xr:uid="{00000000-0005-0000-0000-00001E010000}"/>
    <cellStyle name="20% - Accent5 4 15" xfId="295" xr:uid="{00000000-0005-0000-0000-00001F010000}"/>
    <cellStyle name="20% - Accent5 4 16" xfId="296" xr:uid="{00000000-0005-0000-0000-000020010000}"/>
    <cellStyle name="20% - Accent5 4 17" xfId="297" xr:uid="{00000000-0005-0000-0000-000021010000}"/>
    <cellStyle name="20% - Accent5 4 18" xfId="298" xr:uid="{00000000-0005-0000-0000-000022010000}"/>
    <cellStyle name="20% - Accent5 4 19" xfId="299" xr:uid="{00000000-0005-0000-0000-000023010000}"/>
    <cellStyle name="20% - Accent5 4 2" xfId="300" xr:uid="{00000000-0005-0000-0000-000024010000}"/>
    <cellStyle name="20% - Accent5 4 20" xfId="301" xr:uid="{00000000-0005-0000-0000-000025010000}"/>
    <cellStyle name="20% - Accent5 4 21" xfId="302" xr:uid="{00000000-0005-0000-0000-000026010000}"/>
    <cellStyle name="20% - Accent5 4 22" xfId="303" xr:uid="{00000000-0005-0000-0000-000027010000}"/>
    <cellStyle name="20% - Accent5 4 23" xfId="304" xr:uid="{00000000-0005-0000-0000-000028010000}"/>
    <cellStyle name="20% - Accent5 4 24" xfId="305" xr:uid="{00000000-0005-0000-0000-000029010000}"/>
    <cellStyle name="20% - Accent5 4 25" xfId="306" xr:uid="{00000000-0005-0000-0000-00002A010000}"/>
    <cellStyle name="20% - Accent5 4 26" xfId="307" xr:uid="{00000000-0005-0000-0000-00002B010000}"/>
    <cellStyle name="20% - Accent5 4 27" xfId="308" xr:uid="{00000000-0005-0000-0000-00002C010000}"/>
    <cellStyle name="20% - Accent5 4 28" xfId="309" xr:uid="{00000000-0005-0000-0000-00002D010000}"/>
    <cellStyle name="20% - Accent5 4 29" xfId="310" xr:uid="{00000000-0005-0000-0000-00002E010000}"/>
    <cellStyle name="20% - Accent5 4 3" xfId="311" xr:uid="{00000000-0005-0000-0000-00002F010000}"/>
    <cellStyle name="20% - Accent5 4 30" xfId="312" xr:uid="{00000000-0005-0000-0000-000030010000}"/>
    <cellStyle name="20% - Accent5 4 31" xfId="313" xr:uid="{00000000-0005-0000-0000-000031010000}"/>
    <cellStyle name="20% - Accent5 4 32" xfId="314" xr:uid="{00000000-0005-0000-0000-000032010000}"/>
    <cellStyle name="20% - Accent5 4 33" xfId="315" xr:uid="{00000000-0005-0000-0000-000033010000}"/>
    <cellStyle name="20% - Accent5 4 34" xfId="316" xr:uid="{00000000-0005-0000-0000-000034010000}"/>
    <cellStyle name="20% - Accent5 4 35" xfId="317" xr:uid="{00000000-0005-0000-0000-000035010000}"/>
    <cellStyle name="20% - Accent5 4 36" xfId="318" xr:uid="{00000000-0005-0000-0000-000036010000}"/>
    <cellStyle name="20% - Accent5 4 37" xfId="319" xr:uid="{00000000-0005-0000-0000-000037010000}"/>
    <cellStyle name="20% - Accent5 4 38" xfId="320" xr:uid="{00000000-0005-0000-0000-000038010000}"/>
    <cellStyle name="20% - Accent5 4 39" xfId="321" xr:uid="{00000000-0005-0000-0000-000039010000}"/>
    <cellStyle name="20% - Accent5 4 4" xfId="322" xr:uid="{00000000-0005-0000-0000-00003A010000}"/>
    <cellStyle name="20% - Accent5 4 40" xfId="323" xr:uid="{00000000-0005-0000-0000-00003B010000}"/>
    <cellStyle name="20% - Accent5 4 41" xfId="324" xr:uid="{00000000-0005-0000-0000-00003C010000}"/>
    <cellStyle name="20% - Accent5 4 42" xfId="325" xr:uid="{00000000-0005-0000-0000-00003D010000}"/>
    <cellStyle name="20% - Accent5 4 43" xfId="326" xr:uid="{00000000-0005-0000-0000-00003E010000}"/>
    <cellStyle name="20% - Accent5 4 44" xfId="327" xr:uid="{00000000-0005-0000-0000-00003F010000}"/>
    <cellStyle name="20% - Accent5 4 45" xfId="328" xr:uid="{00000000-0005-0000-0000-000040010000}"/>
    <cellStyle name="20% - Accent5 4 46" xfId="329" xr:uid="{00000000-0005-0000-0000-000041010000}"/>
    <cellStyle name="20% - Accent5 4 47" xfId="330" xr:uid="{00000000-0005-0000-0000-000042010000}"/>
    <cellStyle name="20% - Accent5 4 48" xfId="331" xr:uid="{00000000-0005-0000-0000-000043010000}"/>
    <cellStyle name="20% - Accent5 4 49" xfId="332" xr:uid="{00000000-0005-0000-0000-000044010000}"/>
    <cellStyle name="20% - Accent5 4 5" xfId="333" xr:uid="{00000000-0005-0000-0000-000045010000}"/>
    <cellStyle name="20% - Accent5 4 50" xfId="334" xr:uid="{00000000-0005-0000-0000-000046010000}"/>
    <cellStyle name="20% - Accent5 4 51" xfId="335" xr:uid="{00000000-0005-0000-0000-000047010000}"/>
    <cellStyle name="20% - Accent5 4 52" xfId="336" xr:uid="{00000000-0005-0000-0000-000048010000}"/>
    <cellStyle name="20% - Accent5 4 53" xfId="337" xr:uid="{00000000-0005-0000-0000-000049010000}"/>
    <cellStyle name="20% - Accent5 4 54" xfId="338" xr:uid="{00000000-0005-0000-0000-00004A010000}"/>
    <cellStyle name="20% - Accent5 4 55" xfId="339" xr:uid="{00000000-0005-0000-0000-00004B010000}"/>
    <cellStyle name="20% - Accent5 4 56" xfId="340" xr:uid="{00000000-0005-0000-0000-00004C010000}"/>
    <cellStyle name="20% - Accent5 4 57" xfId="341" xr:uid="{00000000-0005-0000-0000-00004D010000}"/>
    <cellStyle name="20% - Accent5 4 58" xfId="342" xr:uid="{00000000-0005-0000-0000-00004E010000}"/>
    <cellStyle name="20% - Accent5 4 59" xfId="343" xr:uid="{00000000-0005-0000-0000-00004F010000}"/>
    <cellStyle name="20% - Accent5 4 6" xfId="344" xr:uid="{00000000-0005-0000-0000-000050010000}"/>
    <cellStyle name="20% - Accent5 4 60" xfId="345" xr:uid="{00000000-0005-0000-0000-000051010000}"/>
    <cellStyle name="20% - Accent5 4 61" xfId="346" xr:uid="{00000000-0005-0000-0000-000052010000}"/>
    <cellStyle name="20% - Accent5 4 62" xfId="347" xr:uid="{00000000-0005-0000-0000-000053010000}"/>
    <cellStyle name="20% - Accent5 4 63" xfId="348" xr:uid="{00000000-0005-0000-0000-000054010000}"/>
    <cellStyle name="20% - Accent5 4 64" xfId="349" xr:uid="{00000000-0005-0000-0000-000055010000}"/>
    <cellStyle name="20% - Accent5 4 7" xfId="350" xr:uid="{00000000-0005-0000-0000-000056010000}"/>
    <cellStyle name="20% - Accent5 4 8" xfId="351" xr:uid="{00000000-0005-0000-0000-000057010000}"/>
    <cellStyle name="20% - Accent5 4 9" xfId="352" xr:uid="{00000000-0005-0000-0000-000058010000}"/>
    <cellStyle name="20% - Accent6 2" xfId="353" xr:uid="{00000000-0005-0000-0000-000059010000}"/>
    <cellStyle name="20% - Accent6 3" xfId="354" xr:uid="{00000000-0005-0000-0000-00005A010000}"/>
    <cellStyle name="20% - Accent6 3 2" xfId="355" xr:uid="{00000000-0005-0000-0000-00005B010000}"/>
    <cellStyle name="20% - Accent6 3 2 2" xfId="356" xr:uid="{00000000-0005-0000-0000-00005C010000}"/>
    <cellStyle name="20% - Accent6 3 3" xfId="357" xr:uid="{00000000-0005-0000-0000-00005D010000}"/>
    <cellStyle name="20% - Accent6 4" xfId="358" xr:uid="{00000000-0005-0000-0000-00005E010000}"/>
    <cellStyle name="20% - Accent6 4 10" xfId="359" xr:uid="{00000000-0005-0000-0000-00005F010000}"/>
    <cellStyle name="20% - Accent6 4 11" xfId="360" xr:uid="{00000000-0005-0000-0000-000060010000}"/>
    <cellStyle name="20% - Accent6 4 12" xfId="361" xr:uid="{00000000-0005-0000-0000-000061010000}"/>
    <cellStyle name="20% - Accent6 4 13" xfId="362" xr:uid="{00000000-0005-0000-0000-000062010000}"/>
    <cellStyle name="20% - Accent6 4 14" xfId="363" xr:uid="{00000000-0005-0000-0000-000063010000}"/>
    <cellStyle name="20% - Accent6 4 15" xfId="364" xr:uid="{00000000-0005-0000-0000-000064010000}"/>
    <cellStyle name="20% - Accent6 4 16" xfId="365" xr:uid="{00000000-0005-0000-0000-000065010000}"/>
    <cellStyle name="20% - Accent6 4 17" xfId="366" xr:uid="{00000000-0005-0000-0000-000066010000}"/>
    <cellStyle name="20% - Accent6 4 18" xfId="367" xr:uid="{00000000-0005-0000-0000-000067010000}"/>
    <cellStyle name="20% - Accent6 4 19" xfId="368" xr:uid="{00000000-0005-0000-0000-000068010000}"/>
    <cellStyle name="20% - Accent6 4 2" xfId="369" xr:uid="{00000000-0005-0000-0000-000069010000}"/>
    <cellStyle name="20% - Accent6 4 20" xfId="370" xr:uid="{00000000-0005-0000-0000-00006A010000}"/>
    <cellStyle name="20% - Accent6 4 21" xfId="371" xr:uid="{00000000-0005-0000-0000-00006B010000}"/>
    <cellStyle name="20% - Accent6 4 22" xfId="372" xr:uid="{00000000-0005-0000-0000-00006C010000}"/>
    <cellStyle name="20% - Accent6 4 23" xfId="373" xr:uid="{00000000-0005-0000-0000-00006D010000}"/>
    <cellStyle name="20% - Accent6 4 24" xfId="374" xr:uid="{00000000-0005-0000-0000-00006E010000}"/>
    <cellStyle name="20% - Accent6 4 25" xfId="375" xr:uid="{00000000-0005-0000-0000-00006F010000}"/>
    <cellStyle name="20% - Accent6 4 26" xfId="376" xr:uid="{00000000-0005-0000-0000-000070010000}"/>
    <cellStyle name="20% - Accent6 4 27" xfId="377" xr:uid="{00000000-0005-0000-0000-000071010000}"/>
    <cellStyle name="20% - Accent6 4 28" xfId="378" xr:uid="{00000000-0005-0000-0000-000072010000}"/>
    <cellStyle name="20% - Accent6 4 29" xfId="379" xr:uid="{00000000-0005-0000-0000-000073010000}"/>
    <cellStyle name="20% - Accent6 4 3" xfId="380" xr:uid="{00000000-0005-0000-0000-000074010000}"/>
    <cellStyle name="20% - Accent6 4 30" xfId="381" xr:uid="{00000000-0005-0000-0000-000075010000}"/>
    <cellStyle name="20% - Accent6 4 31" xfId="382" xr:uid="{00000000-0005-0000-0000-000076010000}"/>
    <cellStyle name="20% - Accent6 4 32" xfId="383" xr:uid="{00000000-0005-0000-0000-000077010000}"/>
    <cellStyle name="20% - Accent6 4 33" xfId="384" xr:uid="{00000000-0005-0000-0000-000078010000}"/>
    <cellStyle name="20% - Accent6 4 34" xfId="385" xr:uid="{00000000-0005-0000-0000-000079010000}"/>
    <cellStyle name="20% - Accent6 4 35" xfId="386" xr:uid="{00000000-0005-0000-0000-00007A010000}"/>
    <cellStyle name="20% - Accent6 4 36" xfId="387" xr:uid="{00000000-0005-0000-0000-00007B010000}"/>
    <cellStyle name="20% - Accent6 4 37" xfId="388" xr:uid="{00000000-0005-0000-0000-00007C010000}"/>
    <cellStyle name="20% - Accent6 4 38" xfId="389" xr:uid="{00000000-0005-0000-0000-00007D010000}"/>
    <cellStyle name="20% - Accent6 4 39" xfId="390" xr:uid="{00000000-0005-0000-0000-00007E010000}"/>
    <cellStyle name="20% - Accent6 4 4" xfId="391" xr:uid="{00000000-0005-0000-0000-00007F010000}"/>
    <cellStyle name="20% - Accent6 4 40" xfId="392" xr:uid="{00000000-0005-0000-0000-000080010000}"/>
    <cellStyle name="20% - Accent6 4 41" xfId="393" xr:uid="{00000000-0005-0000-0000-000081010000}"/>
    <cellStyle name="20% - Accent6 4 42" xfId="394" xr:uid="{00000000-0005-0000-0000-000082010000}"/>
    <cellStyle name="20% - Accent6 4 43" xfId="395" xr:uid="{00000000-0005-0000-0000-000083010000}"/>
    <cellStyle name="20% - Accent6 4 44" xfId="396" xr:uid="{00000000-0005-0000-0000-000084010000}"/>
    <cellStyle name="20% - Accent6 4 45" xfId="397" xr:uid="{00000000-0005-0000-0000-000085010000}"/>
    <cellStyle name="20% - Accent6 4 46" xfId="398" xr:uid="{00000000-0005-0000-0000-000086010000}"/>
    <cellStyle name="20% - Accent6 4 47" xfId="399" xr:uid="{00000000-0005-0000-0000-000087010000}"/>
    <cellStyle name="20% - Accent6 4 48" xfId="400" xr:uid="{00000000-0005-0000-0000-000088010000}"/>
    <cellStyle name="20% - Accent6 4 49" xfId="401" xr:uid="{00000000-0005-0000-0000-000089010000}"/>
    <cellStyle name="20% - Accent6 4 5" xfId="402" xr:uid="{00000000-0005-0000-0000-00008A010000}"/>
    <cellStyle name="20% - Accent6 4 50" xfId="403" xr:uid="{00000000-0005-0000-0000-00008B010000}"/>
    <cellStyle name="20% - Accent6 4 51" xfId="404" xr:uid="{00000000-0005-0000-0000-00008C010000}"/>
    <cellStyle name="20% - Accent6 4 52" xfId="405" xr:uid="{00000000-0005-0000-0000-00008D010000}"/>
    <cellStyle name="20% - Accent6 4 53" xfId="406" xr:uid="{00000000-0005-0000-0000-00008E010000}"/>
    <cellStyle name="20% - Accent6 4 54" xfId="407" xr:uid="{00000000-0005-0000-0000-00008F010000}"/>
    <cellStyle name="20% - Accent6 4 55" xfId="408" xr:uid="{00000000-0005-0000-0000-000090010000}"/>
    <cellStyle name="20% - Accent6 4 56" xfId="409" xr:uid="{00000000-0005-0000-0000-000091010000}"/>
    <cellStyle name="20% - Accent6 4 57" xfId="410" xr:uid="{00000000-0005-0000-0000-000092010000}"/>
    <cellStyle name="20% - Accent6 4 58" xfId="411" xr:uid="{00000000-0005-0000-0000-000093010000}"/>
    <cellStyle name="20% - Accent6 4 59" xfId="412" xr:uid="{00000000-0005-0000-0000-000094010000}"/>
    <cellStyle name="20% - Accent6 4 6" xfId="413" xr:uid="{00000000-0005-0000-0000-000095010000}"/>
    <cellStyle name="20% - Accent6 4 60" xfId="414" xr:uid="{00000000-0005-0000-0000-000096010000}"/>
    <cellStyle name="20% - Accent6 4 61" xfId="415" xr:uid="{00000000-0005-0000-0000-000097010000}"/>
    <cellStyle name="20% - Accent6 4 62" xfId="416" xr:uid="{00000000-0005-0000-0000-000098010000}"/>
    <cellStyle name="20% - Accent6 4 63" xfId="417" xr:uid="{00000000-0005-0000-0000-000099010000}"/>
    <cellStyle name="20% - Accent6 4 64" xfId="418" xr:uid="{00000000-0005-0000-0000-00009A010000}"/>
    <cellStyle name="20% - Accent6 4 7" xfId="419" xr:uid="{00000000-0005-0000-0000-00009B010000}"/>
    <cellStyle name="20% - Accent6 4 8" xfId="420" xr:uid="{00000000-0005-0000-0000-00009C010000}"/>
    <cellStyle name="20% - Accent6 4 9" xfId="421" xr:uid="{00000000-0005-0000-0000-00009D010000}"/>
    <cellStyle name="40% - Accent1 2" xfId="422" xr:uid="{00000000-0005-0000-0000-00009E010000}"/>
    <cellStyle name="40% - Accent1 3" xfId="423" xr:uid="{00000000-0005-0000-0000-00009F010000}"/>
    <cellStyle name="40% - Accent1 3 2" xfId="424" xr:uid="{00000000-0005-0000-0000-0000A0010000}"/>
    <cellStyle name="40% - Accent1 3 2 2" xfId="425" xr:uid="{00000000-0005-0000-0000-0000A1010000}"/>
    <cellStyle name="40% - Accent1 3 3" xfId="426" xr:uid="{00000000-0005-0000-0000-0000A2010000}"/>
    <cellStyle name="40% - Accent1 4" xfId="427" xr:uid="{00000000-0005-0000-0000-0000A3010000}"/>
    <cellStyle name="40% - Accent1 4 10" xfId="428" xr:uid="{00000000-0005-0000-0000-0000A4010000}"/>
    <cellStyle name="40% - Accent1 4 11" xfId="429" xr:uid="{00000000-0005-0000-0000-0000A5010000}"/>
    <cellStyle name="40% - Accent1 4 12" xfId="430" xr:uid="{00000000-0005-0000-0000-0000A6010000}"/>
    <cellStyle name="40% - Accent1 4 13" xfId="431" xr:uid="{00000000-0005-0000-0000-0000A7010000}"/>
    <cellStyle name="40% - Accent1 4 14" xfId="432" xr:uid="{00000000-0005-0000-0000-0000A8010000}"/>
    <cellStyle name="40% - Accent1 4 15" xfId="433" xr:uid="{00000000-0005-0000-0000-0000A9010000}"/>
    <cellStyle name="40% - Accent1 4 16" xfId="434" xr:uid="{00000000-0005-0000-0000-0000AA010000}"/>
    <cellStyle name="40% - Accent1 4 17" xfId="435" xr:uid="{00000000-0005-0000-0000-0000AB010000}"/>
    <cellStyle name="40% - Accent1 4 18" xfId="436" xr:uid="{00000000-0005-0000-0000-0000AC010000}"/>
    <cellStyle name="40% - Accent1 4 19" xfId="437" xr:uid="{00000000-0005-0000-0000-0000AD010000}"/>
    <cellStyle name="40% - Accent1 4 2" xfId="438" xr:uid="{00000000-0005-0000-0000-0000AE010000}"/>
    <cellStyle name="40% - Accent1 4 20" xfId="439" xr:uid="{00000000-0005-0000-0000-0000AF010000}"/>
    <cellStyle name="40% - Accent1 4 21" xfId="440" xr:uid="{00000000-0005-0000-0000-0000B0010000}"/>
    <cellStyle name="40% - Accent1 4 22" xfId="441" xr:uid="{00000000-0005-0000-0000-0000B1010000}"/>
    <cellStyle name="40% - Accent1 4 23" xfId="442" xr:uid="{00000000-0005-0000-0000-0000B2010000}"/>
    <cellStyle name="40% - Accent1 4 24" xfId="443" xr:uid="{00000000-0005-0000-0000-0000B3010000}"/>
    <cellStyle name="40% - Accent1 4 25" xfId="444" xr:uid="{00000000-0005-0000-0000-0000B4010000}"/>
    <cellStyle name="40% - Accent1 4 26" xfId="445" xr:uid="{00000000-0005-0000-0000-0000B5010000}"/>
    <cellStyle name="40% - Accent1 4 27" xfId="446" xr:uid="{00000000-0005-0000-0000-0000B6010000}"/>
    <cellStyle name="40% - Accent1 4 28" xfId="447" xr:uid="{00000000-0005-0000-0000-0000B7010000}"/>
    <cellStyle name="40% - Accent1 4 29" xfId="448" xr:uid="{00000000-0005-0000-0000-0000B8010000}"/>
    <cellStyle name="40% - Accent1 4 3" xfId="449" xr:uid="{00000000-0005-0000-0000-0000B9010000}"/>
    <cellStyle name="40% - Accent1 4 30" xfId="450" xr:uid="{00000000-0005-0000-0000-0000BA010000}"/>
    <cellStyle name="40% - Accent1 4 31" xfId="451" xr:uid="{00000000-0005-0000-0000-0000BB010000}"/>
    <cellStyle name="40% - Accent1 4 32" xfId="452" xr:uid="{00000000-0005-0000-0000-0000BC010000}"/>
    <cellStyle name="40% - Accent1 4 33" xfId="453" xr:uid="{00000000-0005-0000-0000-0000BD010000}"/>
    <cellStyle name="40% - Accent1 4 34" xfId="454" xr:uid="{00000000-0005-0000-0000-0000BE010000}"/>
    <cellStyle name="40% - Accent1 4 35" xfId="455" xr:uid="{00000000-0005-0000-0000-0000BF010000}"/>
    <cellStyle name="40% - Accent1 4 36" xfId="456" xr:uid="{00000000-0005-0000-0000-0000C0010000}"/>
    <cellStyle name="40% - Accent1 4 37" xfId="457" xr:uid="{00000000-0005-0000-0000-0000C1010000}"/>
    <cellStyle name="40% - Accent1 4 38" xfId="458" xr:uid="{00000000-0005-0000-0000-0000C2010000}"/>
    <cellStyle name="40% - Accent1 4 39" xfId="459" xr:uid="{00000000-0005-0000-0000-0000C3010000}"/>
    <cellStyle name="40% - Accent1 4 4" xfId="460" xr:uid="{00000000-0005-0000-0000-0000C4010000}"/>
    <cellStyle name="40% - Accent1 4 40" xfId="461" xr:uid="{00000000-0005-0000-0000-0000C5010000}"/>
    <cellStyle name="40% - Accent1 4 41" xfId="462" xr:uid="{00000000-0005-0000-0000-0000C6010000}"/>
    <cellStyle name="40% - Accent1 4 42" xfId="463" xr:uid="{00000000-0005-0000-0000-0000C7010000}"/>
    <cellStyle name="40% - Accent1 4 43" xfId="464" xr:uid="{00000000-0005-0000-0000-0000C8010000}"/>
    <cellStyle name="40% - Accent1 4 44" xfId="465" xr:uid="{00000000-0005-0000-0000-0000C9010000}"/>
    <cellStyle name="40% - Accent1 4 45" xfId="466" xr:uid="{00000000-0005-0000-0000-0000CA010000}"/>
    <cellStyle name="40% - Accent1 4 46" xfId="467" xr:uid="{00000000-0005-0000-0000-0000CB010000}"/>
    <cellStyle name="40% - Accent1 4 47" xfId="468" xr:uid="{00000000-0005-0000-0000-0000CC010000}"/>
    <cellStyle name="40% - Accent1 4 48" xfId="469" xr:uid="{00000000-0005-0000-0000-0000CD010000}"/>
    <cellStyle name="40% - Accent1 4 49" xfId="470" xr:uid="{00000000-0005-0000-0000-0000CE010000}"/>
    <cellStyle name="40% - Accent1 4 5" xfId="471" xr:uid="{00000000-0005-0000-0000-0000CF010000}"/>
    <cellStyle name="40% - Accent1 4 50" xfId="472" xr:uid="{00000000-0005-0000-0000-0000D0010000}"/>
    <cellStyle name="40% - Accent1 4 51" xfId="473" xr:uid="{00000000-0005-0000-0000-0000D1010000}"/>
    <cellStyle name="40% - Accent1 4 52" xfId="474" xr:uid="{00000000-0005-0000-0000-0000D2010000}"/>
    <cellStyle name="40% - Accent1 4 53" xfId="475" xr:uid="{00000000-0005-0000-0000-0000D3010000}"/>
    <cellStyle name="40% - Accent1 4 54" xfId="476" xr:uid="{00000000-0005-0000-0000-0000D4010000}"/>
    <cellStyle name="40% - Accent1 4 55" xfId="477" xr:uid="{00000000-0005-0000-0000-0000D5010000}"/>
    <cellStyle name="40% - Accent1 4 56" xfId="478" xr:uid="{00000000-0005-0000-0000-0000D6010000}"/>
    <cellStyle name="40% - Accent1 4 57" xfId="479" xr:uid="{00000000-0005-0000-0000-0000D7010000}"/>
    <cellStyle name="40% - Accent1 4 58" xfId="480" xr:uid="{00000000-0005-0000-0000-0000D8010000}"/>
    <cellStyle name="40% - Accent1 4 59" xfId="481" xr:uid="{00000000-0005-0000-0000-0000D9010000}"/>
    <cellStyle name="40% - Accent1 4 6" xfId="482" xr:uid="{00000000-0005-0000-0000-0000DA010000}"/>
    <cellStyle name="40% - Accent1 4 60" xfId="483" xr:uid="{00000000-0005-0000-0000-0000DB010000}"/>
    <cellStyle name="40% - Accent1 4 61" xfId="484" xr:uid="{00000000-0005-0000-0000-0000DC010000}"/>
    <cellStyle name="40% - Accent1 4 62" xfId="485" xr:uid="{00000000-0005-0000-0000-0000DD010000}"/>
    <cellStyle name="40% - Accent1 4 63" xfId="486" xr:uid="{00000000-0005-0000-0000-0000DE010000}"/>
    <cellStyle name="40% - Accent1 4 64" xfId="487" xr:uid="{00000000-0005-0000-0000-0000DF010000}"/>
    <cellStyle name="40% - Accent1 4 7" xfId="488" xr:uid="{00000000-0005-0000-0000-0000E0010000}"/>
    <cellStyle name="40% - Accent1 4 8" xfId="489" xr:uid="{00000000-0005-0000-0000-0000E1010000}"/>
    <cellStyle name="40% - Accent1 4 9" xfId="490" xr:uid="{00000000-0005-0000-0000-0000E2010000}"/>
    <cellStyle name="40% - Accent2 2" xfId="491" xr:uid="{00000000-0005-0000-0000-0000E3010000}"/>
    <cellStyle name="40% - Accent2 3" xfId="492" xr:uid="{00000000-0005-0000-0000-0000E4010000}"/>
    <cellStyle name="40% - Accent2 3 2" xfId="493" xr:uid="{00000000-0005-0000-0000-0000E5010000}"/>
    <cellStyle name="40% - Accent2 3 2 2" xfId="494" xr:uid="{00000000-0005-0000-0000-0000E6010000}"/>
    <cellStyle name="40% - Accent2 3 3" xfId="495" xr:uid="{00000000-0005-0000-0000-0000E7010000}"/>
    <cellStyle name="40% - Accent2 4" xfId="496" xr:uid="{00000000-0005-0000-0000-0000E8010000}"/>
    <cellStyle name="40% - Accent2 4 10" xfId="497" xr:uid="{00000000-0005-0000-0000-0000E9010000}"/>
    <cellStyle name="40% - Accent2 4 11" xfId="498" xr:uid="{00000000-0005-0000-0000-0000EA010000}"/>
    <cellStyle name="40% - Accent2 4 12" xfId="499" xr:uid="{00000000-0005-0000-0000-0000EB010000}"/>
    <cellStyle name="40% - Accent2 4 13" xfId="500" xr:uid="{00000000-0005-0000-0000-0000EC010000}"/>
    <cellStyle name="40% - Accent2 4 14" xfId="501" xr:uid="{00000000-0005-0000-0000-0000ED010000}"/>
    <cellStyle name="40% - Accent2 4 15" xfId="502" xr:uid="{00000000-0005-0000-0000-0000EE010000}"/>
    <cellStyle name="40% - Accent2 4 16" xfId="503" xr:uid="{00000000-0005-0000-0000-0000EF010000}"/>
    <cellStyle name="40% - Accent2 4 17" xfId="504" xr:uid="{00000000-0005-0000-0000-0000F0010000}"/>
    <cellStyle name="40% - Accent2 4 18" xfId="505" xr:uid="{00000000-0005-0000-0000-0000F1010000}"/>
    <cellStyle name="40% - Accent2 4 19" xfId="506" xr:uid="{00000000-0005-0000-0000-0000F2010000}"/>
    <cellStyle name="40% - Accent2 4 2" xfId="507" xr:uid="{00000000-0005-0000-0000-0000F3010000}"/>
    <cellStyle name="40% - Accent2 4 20" xfId="508" xr:uid="{00000000-0005-0000-0000-0000F4010000}"/>
    <cellStyle name="40% - Accent2 4 21" xfId="509" xr:uid="{00000000-0005-0000-0000-0000F5010000}"/>
    <cellStyle name="40% - Accent2 4 22" xfId="510" xr:uid="{00000000-0005-0000-0000-0000F6010000}"/>
    <cellStyle name="40% - Accent2 4 23" xfId="511" xr:uid="{00000000-0005-0000-0000-0000F7010000}"/>
    <cellStyle name="40% - Accent2 4 24" xfId="512" xr:uid="{00000000-0005-0000-0000-0000F8010000}"/>
    <cellStyle name="40% - Accent2 4 25" xfId="513" xr:uid="{00000000-0005-0000-0000-0000F9010000}"/>
    <cellStyle name="40% - Accent2 4 26" xfId="514" xr:uid="{00000000-0005-0000-0000-0000FA010000}"/>
    <cellStyle name="40% - Accent2 4 27" xfId="515" xr:uid="{00000000-0005-0000-0000-0000FB010000}"/>
    <cellStyle name="40% - Accent2 4 28" xfId="516" xr:uid="{00000000-0005-0000-0000-0000FC010000}"/>
    <cellStyle name="40% - Accent2 4 29" xfId="517" xr:uid="{00000000-0005-0000-0000-0000FD010000}"/>
    <cellStyle name="40% - Accent2 4 3" xfId="518" xr:uid="{00000000-0005-0000-0000-0000FE010000}"/>
    <cellStyle name="40% - Accent2 4 30" xfId="519" xr:uid="{00000000-0005-0000-0000-0000FF010000}"/>
    <cellStyle name="40% - Accent2 4 31" xfId="520" xr:uid="{00000000-0005-0000-0000-000000020000}"/>
    <cellStyle name="40% - Accent2 4 32" xfId="521" xr:uid="{00000000-0005-0000-0000-000001020000}"/>
    <cellStyle name="40% - Accent2 4 33" xfId="522" xr:uid="{00000000-0005-0000-0000-000002020000}"/>
    <cellStyle name="40% - Accent2 4 34" xfId="523" xr:uid="{00000000-0005-0000-0000-000003020000}"/>
    <cellStyle name="40% - Accent2 4 35" xfId="524" xr:uid="{00000000-0005-0000-0000-000004020000}"/>
    <cellStyle name="40% - Accent2 4 36" xfId="525" xr:uid="{00000000-0005-0000-0000-000005020000}"/>
    <cellStyle name="40% - Accent2 4 37" xfId="526" xr:uid="{00000000-0005-0000-0000-000006020000}"/>
    <cellStyle name="40% - Accent2 4 38" xfId="527" xr:uid="{00000000-0005-0000-0000-000007020000}"/>
    <cellStyle name="40% - Accent2 4 39" xfId="528" xr:uid="{00000000-0005-0000-0000-000008020000}"/>
    <cellStyle name="40% - Accent2 4 4" xfId="529" xr:uid="{00000000-0005-0000-0000-000009020000}"/>
    <cellStyle name="40% - Accent2 4 40" xfId="530" xr:uid="{00000000-0005-0000-0000-00000A020000}"/>
    <cellStyle name="40% - Accent2 4 41" xfId="531" xr:uid="{00000000-0005-0000-0000-00000B020000}"/>
    <cellStyle name="40% - Accent2 4 42" xfId="532" xr:uid="{00000000-0005-0000-0000-00000C020000}"/>
    <cellStyle name="40% - Accent2 4 43" xfId="533" xr:uid="{00000000-0005-0000-0000-00000D020000}"/>
    <cellStyle name="40% - Accent2 4 44" xfId="534" xr:uid="{00000000-0005-0000-0000-00000E020000}"/>
    <cellStyle name="40% - Accent2 4 45" xfId="535" xr:uid="{00000000-0005-0000-0000-00000F020000}"/>
    <cellStyle name="40% - Accent2 4 46" xfId="536" xr:uid="{00000000-0005-0000-0000-000010020000}"/>
    <cellStyle name="40% - Accent2 4 47" xfId="537" xr:uid="{00000000-0005-0000-0000-000011020000}"/>
    <cellStyle name="40% - Accent2 4 48" xfId="538" xr:uid="{00000000-0005-0000-0000-000012020000}"/>
    <cellStyle name="40% - Accent2 4 49" xfId="539" xr:uid="{00000000-0005-0000-0000-000013020000}"/>
    <cellStyle name="40% - Accent2 4 5" xfId="540" xr:uid="{00000000-0005-0000-0000-000014020000}"/>
    <cellStyle name="40% - Accent2 4 50" xfId="541" xr:uid="{00000000-0005-0000-0000-000015020000}"/>
    <cellStyle name="40% - Accent2 4 51" xfId="542" xr:uid="{00000000-0005-0000-0000-000016020000}"/>
    <cellStyle name="40% - Accent2 4 52" xfId="543" xr:uid="{00000000-0005-0000-0000-000017020000}"/>
    <cellStyle name="40% - Accent2 4 53" xfId="544" xr:uid="{00000000-0005-0000-0000-000018020000}"/>
    <cellStyle name="40% - Accent2 4 54" xfId="545" xr:uid="{00000000-0005-0000-0000-000019020000}"/>
    <cellStyle name="40% - Accent2 4 55" xfId="546" xr:uid="{00000000-0005-0000-0000-00001A020000}"/>
    <cellStyle name="40% - Accent2 4 56" xfId="547" xr:uid="{00000000-0005-0000-0000-00001B020000}"/>
    <cellStyle name="40% - Accent2 4 57" xfId="548" xr:uid="{00000000-0005-0000-0000-00001C020000}"/>
    <cellStyle name="40% - Accent2 4 58" xfId="549" xr:uid="{00000000-0005-0000-0000-00001D020000}"/>
    <cellStyle name="40% - Accent2 4 59" xfId="550" xr:uid="{00000000-0005-0000-0000-00001E020000}"/>
    <cellStyle name="40% - Accent2 4 6" xfId="551" xr:uid="{00000000-0005-0000-0000-00001F020000}"/>
    <cellStyle name="40% - Accent2 4 60" xfId="552" xr:uid="{00000000-0005-0000-0000-000020020000}"/>
    <cellStyle name="40% - Accent2 4 61" xfId="553" xr:uid="{00000000-0005-0000-0000-000021020000}"/>
    <cellStyle name="40% - Accent2 4 62" xfId="554" xr:uid="{00000000-0005-0000-0000-000022020000}"/>
    <cellStyle name="40% - Accent2 4 63" xfId="555" xr:uid="{00000000-0005-0000-0000-000023020000}"/>
    <cellStyle name="40% - Accent2 4 64" xfId="556" xr:uid="{00000000-0005-0000-0000-000024020000}"/>
    <cellStyle name="40% - Accent2 4 7" xfId="557" xr:uid="{00000000-0005-0000-0000-000025020000}"/>
    <cellStyle name="40% - Accent2 4 8" xfId="558" xr:uid="{00000000-0005-0000-0000-000026020000}"/>
    <cellStyle name="40% - Accent2 4 9" xfId="559" xr:uid="{00000000-0005-0000-0000-000027020000}"/>
    <cellStyle name="40% - Accent3 2" xfId="560" xr:uid="{00000000-0005-0000-0000-000028020000}"/>
    <cellStyle name="40% - Accent3 3" xfId="561" xr:uid="{00000000-0005-0000-0000-000029020000}"/>
    <cellStyle name="40% - Accent3 3 2" xfId="562" xr:uid="{00000000-0005-0000-0000-00002A020000}"/>
    <cellStyle name="40% - Accent3 3 2 2" xfId="563" xr:uid="{00000000-0005-0000-0000-00002B020000}"/>
    <cellStyle name="40% - Accent3 3 3" xfId="564" xr:uid="{00000000-0005-0000-0000-00002C020000}"/>
    <cellStyle name="40% - Accent3 4" xfId="565" xr:uid="{00000000-0005-0000-0000-00002D020000}"/>
    <cellStyle name="40% - Accent3 4 10" xfId="566" xr:uid="{00000000-0005-0000-0000-00002E020000}"/>
    <cellStyle name="40% - Accent3 4 11" xfId="567" xr:uid="{00000000-0005-0000-0000-00002F020000}"/>
    <cellStyle name="40% - Accent3 4 12" xfId="568" xr:uid="{00000000-0005-0000-0000-000030020000}"/>
    <cellStyle name="40% - Accent3 4 13" xfId="569" xr:uid="{00000000-0005-0000-0000-000031020000}"/>
    <cellStyle name="40% - Accent3 4 14" xfId="570" xr:uid="{00000000-0005-0000-0000-000032020000}"/>
    <cellStyle name="40% - Accent3 4 15" xfId="571" xr:uid="{00000000-0005-0000-0000-000033020000}"/>
    <cellStyle name="40% - Accent3 4 16" xfId="572" xr:uid="{00000000-0005-0000-0000-000034020000}"/>
    <cellStyle name="40% - Accent3 4 17" xfId="573" xr:uid="{00000000-0005-0000-0000-000035020000}"/>
    <cellStyle name="40% - Accent3 4 18" xfId="574" xr:uid="{00000000-0005-0000-0000-000036020000}"/>
    <cellStyle name="40% - Accent3 4 19" xfId="575" xr:uid="{00000000-0005-0000-0000-000037020000}"/>
    <cellStyle name="40% - Accent3 4 2" xfId="576" xr:uid="{00000000-0005-0000-0000-000038020000}"/>
    <cellStyle name="40% - Accent3 4 20" xfId="577" xr:uid="{00000000-0005-0000-0000-000039020000}"/>
    <cellStyle name="40% - Accent3 4 21" xfId="578" xr:uid="{00000000-0005-0000-0000-00003A020000}"/>
    <cellStyle name="40% - Accent3 4 22" xfId="579" xr:uid="{00000000-0005-0000-0000-00003B020000}"/>
    <cellStyle name="40% - Accent3 4 23" xfId="580" xr:uid="{00000000-0005-0000-0000-00003C020000}"/>
    <cellStyle name="40% - Accent3 4 24" xfId="581" xr:uid="{00000000-0005-0000-0000-00003D020000}"/>
    <cellStyle name="40% - Accent3 4 25" xfId="582" xr:uid="{00000000-0005-0000-0000-00003E020000}"/>
    <cellStyle name="40% - Accent3 4 26" xfId="583" xr:uid="{00000000-0005-0000-0000-00003F020000}"/>
    <cellStyle name="40% - Accent3 4 27" xfId="584" xr:uid="{00000000-0005-0000-0000-000040020000}"/>
    <cellStyle name="40% - Accent3 4 28" xfId="585" xr:uid="{00000000-0005-0000-0000-000041020000}"/>
    <cellStyle name="40% - Accent3 4 29" xfId="586" xr:uid="{00000000-0005-0000-0000-000042020000}"/>
    <cellStyle name="40% - Accent3 4 3" xfId="587" xr:uid="{00000000-0005-0000-0000-000043020000}"/>
    <cellStyle name="40% - Accent3 4 30" xfId="588" xr:uid="{00000000-0005-0000-0000-000044020000}"/>
    <cellStyle name="40% - Accent3 4 31" xfId="589" xr:uid="{00000000-0005-0000-0000-000045020000}"/>
    <cellStyle name="40% - Accent3 4 32" xfId="590" xr:uid="{00000000-0005-0000-0000-000046020000}"/>
    <cellStyle name="40% - Accent3 4 33" xfId="591" xr:uid="{00000000-0005-0000-0000-000047020000}"/>
    <cellStyle name="40% - Accent3 4 34" xfId="592" xr:uid="{00000000-0005-0000-0000-000048020000}"/>
    <cellStyle name="40% - Accent3 4 35" xfId="593" xr:uid="{00000000-0005-0000-0000-000049020000}"/>
    <cellStyle name="40% - Accent3 4 36" xfId="594" xr:uid="{00000000-0005-0000-0000-00004A020000}"/>
    <cellStyle name="40% - Accent3 4 37" xfId="595" xr:uid="{00000000-0005-0000-0000-00004B020000}"/>
    <cellStyle name="40% - Accent3 4 38" xfId="596" xr:uid="{00000000-0005-0000-0000-00004C020000}"/>
    <cellStyle name="40% - Accent3 4 39" xfId="597" xr:uid="{00000000-0005-0000-0000-00004D020000}"/>
    <cellStyle name="40% - Accent3 4 4" xfId="598" xr:uid="{00000000-0005-0000-0000-00004E020000}"/>
    <cellStyle name="40% - Accent3 4 40" xfId="599" xr:uid="{00000000-0005-0000-0000-00004F020000}"/>
    <cellStyle name="40% - Accent3 4 41" xfId="600" xr:uid="{00000000-0005-0000-0000-000050020000}"/>
    <cellStyle name="40% - Accent3 4 42" xfId="601" xr:uid="{00000000-0005-0000-0000-000051020000}"/>
    <cellStyle name="40% - Accent3 4 43" xfId="602" xr:uid="{00000000-0005-0000-0000-000052020000}"/>
    <cellStyle name="40% - Accent3 4 44" xfId="603" xr:uid="{00000000-0005-0000-0000-000053020000}"/>
    <cellStyle name="40% - Accent3 4 45" xfId="604" xr:uid="{00000000-0005-0000-0000-000054020000}"/>
    <cellStyle name="40% - Accent3 4 46" xfId="605" xr:uid="{00000000-0005-0000-0000-000055020000}"/>
    <cellStyle name="40% - Accent3 4 47" xfId="606" xr:uid="{00000000-0005-0000-0000-000056020000}"/>
    <cellStyle name="40% - Accent3 4 48" xfId="607" xr:uid="{00000000-0005-0000-0000-000057020000}"/>
    <cellStyle name="40% - Accent3 4 49" xfId="608" xr:uid="{00000000-0005-0000-0000-000058020000}"/>
    <cellStyle name="40% - Accent3 4 5" xfId="609" xr:uid="{00000000-0005-0000-0000-000059020000}"/>
    <cellStyle name="40% - Accent3 4 50" xfId="610" xr:uid="{00000000-0005-0000-0000-00005A020000}"/>
    <cellStyle name="40% - Accent3 4 51" xfId="611" xr:uid="{00000000-0005-0000-0000-00005B020000}"/>
    <cellStyle name="40% - Accent3 4 52" xfId="612" xr:uid="{00000000-0005-0000-0000-00005C020000}"/>
    <cellStyle name="40% - Accent3 4 53" xfId="613" xr:uid="{00000000-0005-0000-0000-00005D020000}"/>
    <cellStyle name="40% - Accent3 4 54" xfId="614" xr:uid="{00000000-0005-0000-0000-00005E020000}"/>
    <cellStyle name="40% - Accent3 4 55" xfId="615" xr:uid="{00000000-0005-0000-0000-00005F020000}"/>
    <cellStyle name="40% - Accent3 4 56" xfId="616" xr:uid="{00000000-0005-0000-0000-000060020000}"/>
    <cellStyle name="40% - Accent3 4 57" xfId="617" xr:uid="{00000000-0005-0000-0000-000061020000}"/>
    <cellStyle name="40% - Accent3 4 58" xfId="618" xr:uid="{00000000-0005-0000-0000-000062020000}"/>
    <cellStyle name="40% - Accent3 4 59" xfId="619" xr:uid="{00000000-0005-0000-0000-000063020000}"/>
    <cellStyle name="40% - Accent3 4 6" xfId="620" xr:uid="{00000000-0005-0000-0000-000064020000}"/>
    <cellStyle name="40% - Accent3 4 60" xfId="621" xr:uid="{00000000-0005-0000-0000-000065020000}"/>
    <cellStyle name="40% - Accent3 4 61" xfId="622" xr:uid="{00000000-0005-0000-0000-000066020000}"/>
    <cellStyle name="40% - Accent3 4 62" xfId="623" xr:uid="{00000000-0005-0000-0000-000067020000}"/>
    <cellStyle name="40% - Accent3 4 63" xfId="624" xr:uid="{00000000-0005-0000-0000-000068020000}"/>
    <cellStyle name="40% - Accent3 4 64" xfId="625" xr:uid="{00000000-0005-0000-0000-000069020000}"/>
    <cellStyle name="40% - Accent3 4 7" xfId="626" xr:uid="{00000000-0005-0000-0000-00006A020000}"/>
    <cellStyle name="40% - Accent3 4 8" xfId="627" xr:uid="{00000000-0005-0000-0000-00006B020000}"/>
    <cellStyle name="40% - Accent3 4 9" xfId="628" xr:uid="{00000000-0005-0000-0000-00006C020000}"/>
    <cellStyle name="40% - Accent4 2" xfId="629" xr:uid="{00000000-0005-0000-0000-00006D020000}"/>
    <cellStyle name="40% - Accent4 3" xfId="630" xr:uid="{00000000-0005-0000-0000-00006E020000}"/>
    <cellStyle name="40% - Accent4 3 2" xfId="631" xr:uid="{00000000-0005-0000-0000-00006F020000}"/>
    <cellStyle name="40% - Accent4 3 2 2" xfId="632" xr:uid="{00000000-0005-0000-0000-000070020000}"/>
    <cellStyle name="40% - Accent4 3 3" xfId="633" xr:uid="{00000000-0005-0000-0000-000071020000}"/>
    <cellStyle name="40% - Accent4 4" xfId="634" xr:uid="{00000000-0005-0000-0000-000072020000}"/>
    <cellStyle name="40% - Accent4 4 10" xfId="635" xr:uid="{00000000-0005-0000-0000-000073020000}"/>
    <cellStyle name="40% - Accent4 4 11" xfId="636" xr:uid="{00000000-0005-0000-0000-000074020000}"/>
    <cellStyle name="40% - Accent4 4 12" xfId="637" xr:uid="{00000000-0005-0000-0000-000075020000}"/>
    <cellStyle name="40% - Accent4 4 13" xfId="638" xr:uid="{00000000-0005-0000-0000-000076020000}"/>
    <cellStyle name="40% - Accent4 4 14" xfId="639" xr:uid="{00000000-0005-0000-0000-000077020000}"/>
    <cellStyle name="40% - Accent4 4 15" xfId="640" xr:uid="{00000000-0005-0000-0000-000078020000}"/>
    <cellStyle name="40% - Accent4 4 16" xfId="641" xr:uid="{00000000-0005-0000-0000-000079020000}"/>
    <cellStyle name="40% - Accent4 4 17" xfId="642" xr:uid="{00000000-0005-0000-0000-00007A020000}"/>
    <cellStyle name="40% - Accent4 4 18" xfId="643" xr:uid="{00000000-0005-0000-0000-00007B020000}"/>
    <cellStyle name="40% - Accent4 4 19" xfId="644" xr:uid="{00000000-0005-0000-0000-00007C020000}"/>
    <cellStyle name="40% - Accent4 4 2" xfId="645" xr:uid="{00000000-0005-0000-0000-00007D020000}"/>
    <cellStyle name="40% - Accent4 4 20" xfId="646" xr:uid="{00000000-0005-0000-0000-00007E020000}"/>
    <cellStyle name="40% - Accent4 4 21" xfId="647" xr:uid="{00000000-0005-0000-0000-00007F020000}"/>
    <cellStyle name="40% - Accent4 4 22" xfId="648" xr:uid="{00000000-0005-0000-0000-000080020000}"/>
    <cellStyle name="40% - Accent4 4 23" xfId="649" xr:uid="{00000000-0005-0000-0000-000081020000}"/>
    <cellStyle name="40% - Accent4 4 24" xfId="650" xr:uid="{00000000-0005-0000-0000-000082020000}"/>
    <cellStyle name="40% - Accent4 4 25" xfId="651" xr:uid="{00000000-0005-0000-0000-000083020000}"/>
    <cellStyle name="40% - Accent4 4 26" xfId="652" xr:uid="{00000000-0005-0000-0000-000084020000}"/>
    <cellStyle name="40% - Accent4 4 27" xfId="653" xr:uid="{00000000-0005-0000-0000-000085020000}"/>
    <cellStyle name="40% - Accent4 4 28" xfId="654" xr:uid="{00000000-0005-0000-0000-000086020000}"/>
    <cellStyle name="40% - Accent4 4 29" xfId="655" xr:uid="{00000000-0005-0000-0000-000087020000}"/>
    <cellStyle name="40% - Accent4 4 3" xfId="656" xr:uid="{00000000-0005-0000-0000-000088020000}"/>
    <cellStyle name="40% - Accent4 4 30" xfId="657" xr:uid="{00000000-0005-0000-0000-000089020000}"/>
    <cellStyle name="40% - Accent4 4 31" xfId="658" xr:uid="{00000000-0005-0000-0000-00008A020000}"/>
    <cellStyle name="40% - Accent4 4 32" xfId="659" xr:uid="{00000000-0005-0000-0000-00008B020000}"/>
    <cellStyle name="40% - Accent4 4 33" xfId="660" xr:uid="{00000000-0005-0000-0000-00008C020000}"/>
    <cellStyle name="40% - Accent4 4 34" xfId="661" xr:uid="{00000000-0005-0000-0000-00008D020000}"/>
    <cellStyle name="40% - Accent4 4 35" xfId="662" xr:uid="{00000000-0005-0000-0000-00008E020000}"/>
    <cellStyle name="40% - Accent4 4 36" xfId="663" xr:uid="{00000000-0005-0000-0000-00008F020000}"/>
    <cellStyle name="40% - Accent4 4 37" xfId="664" xr:uid="{00000000-0005-0000-0000-000090020000}"/>
    <cellStyle name="40% - Accent4 4 38" xfId="665" xr:uid="{00000000-0005-0000-0000-000091020000}"/>
    <cellStyle name="40% - Accent4 4 39" xfId="666" xr:uid="{00000000-0005-0000-0000-000092020000}"/>
    <cellStyle name="40% - Accent4 4 4" xfId="667" xr:uid="{00000000-0005-0000-0000-000093020000}"/>
    <cellStyle name="40% - Accent4 4 40" xfId="668" xr:uid="{00000000-0005-0000-0000-000094020000}"/>
    <cellStyle name="40% - Accent4 4 41" xfId="669" xr:uid="{00000000-0005-0000-0000-000095020000}"/>
    <cellStyle name="40% - Accent4 4 42" xfId="670" xr:uid="{00000000-0005-0000-0000-000096020000}"/>
    <cellStyle name="40% - Accent4 4 43" xfId="671" xr:uid="{00000000-0005-0000-0000-000097020000}"/>
    <cellStyle name="40% - Accent4 4 44" xfId="672" xr:uid="{00000000-0005-0000-0000-000098020000}"/>
    <cellStyle name="40% - Accent4 4 45" xfId="673" xr:uid="{00000000-0005-0000-0000-000099020000}"/>
    <cellStyle name="40% - Accent4 4 46" xfId="674" xr:uid="{00000000-0005-0000-0000-00009A020000}"/>
    <cellStyle name="40% - Accent4 4 47" xfId="675" xr:uid="{00000000-0005-0000-0000-00009B020000}"/>
    <cellStyle name="40% - Accent4 4 48" xfId="676" xr:uid="{00000000-0005-0000-0000-00009C020000}"/>
    <cellStyle name="40% - Accent4 4 49" xfId="677" xr:uid="{00000000-0005-0000-0000-00009D020000}"/>
    <cellStyle name="40% - Accent4 4 5" xfId="678" xr:uid="{00000000-0005-0000-0000-00009E020000}"/>
    <cellStyle name="40% - Accent4 4 50" xfId="679" xr:uid="{00000000-0005-0000-0000-00009F020000}"/>
    <cellStyle name="40% - Accent4 4 51" xfId="680" xr:uid="{00000000-0005-0000-0000-0000A0020000}"/>
    <cellStyle name="40% - Accent4 4 52" xfId="681" xr:uid="{00000000-0005-0000-0000-0000A1020000}"/>
    <cellStyle name="40% - Accent4 4 53" xfId="682" xr:uid="{00000000-0005-0000-0000-0000A2020000}"/>
    <cellStyle name="40% - Accent4 4 54" xfId="683" xr:uid="{00000000-0005-0000-0000-0000A3020000}"/>
    <cellStyle name="40% - Accent4 4 55" xfId="684" xr:uid="{00000000-0005-0000-0000-0000A4020000}"/>
    <cellStyle name="40% - Accent4 4 56" xfId="685" xr:uid="{00000000-0005-0000-0000-0000A5020000}"/>
    <cellStyle name="40% - Accent4 4 57" xfId="686" xr:uid="{00000000-0005-0000-0000-0000A6020000}"/>
    <cellStyle name="40% - Accent4 4 58" xfId="687" xr:uid="{00000000-0005-0000-0000-0000A7020000}"/>
    <cellStyle name="40% - Accent4 4 59" xfId="688" xr:uid="{00000000-0005-0000-0000-0000A8020000}"/>
    <cellStyle name="40% - Accent4 4 6" xfId="689" xr:uid="{00000000-0005-0000-0000-0000A9020000}"/>
    <cellStyle name="40% - Accent4 4 60" xfId="690" xr:uid="{00000000-0005-0000-0000-0000AA020000}"/>
    <cellStyle name="40% - Accent4 4 61" xfId="691" xr:uid="{00000000-0005-0000-0000-0000AB020000}"/>
    <cellStyle name="40% - Accent4 4 62" xfId="692" xr:uid="{00000000-0005-0000-0000-0000AC020000}"/>
    <cellStyle name="40% - Accent4 4 63" xfId="693" xr:uid="{00000000-0005-0000-0000-0000AD020000}"/>
    <cellStyle name="40% - Accent4 4 64" xfId="694" xr:uid="{00000000-0005-0000-0000-0000AE020000}"/>
    <cellStyle name="40% - Accent4 4 7" xfId="695" xr:uid="{00000000-0005-0000-0000-0000AF020000}"/>
    <cellStyle name="40% - Accent4 4 8" xfId="696" xr:uid="{00000000-0005-0000-0000-0000B0020000}"/>
    <cellStyle name="40% - Accent4 4 9" xfId="697" xr:uid="{00000000-0005-0000-0000-0000B1020000}"/>
    <cellStyle name="40% - Accent5 2" xfId="698" xr:uid="{00000000-0005-0000-0000-0000B2020000}"/>
    <cellStyle name="40% - Accent5 3" xfId="699" xr:uid="{00000000-0005-0000-0000-0000B3020000}"/>
    <cellStyle name="40% - Accent5 3 2" xfId="700" xr:uid="{00000000-0005-0000-0000-0000B4020000}"/>
    <cellStyle name="40% - Accent5 3 2 2" xfId="701" xr:uid="{00000000-0005-0000-0000-0000B5020000}"/>
    <cellStyle name="40% - Accent5 3 3" xfId="702" xr:uid="{00000000-0005-0000-0000-0000B6020000}"/>
    <cellStyle name="40% - Accent5 4" xfId="703" xr:uid="{00000000-0005-0000-0000-0000B7020000}"/>
    <cellStyle name="40% - Accent5 4 10" xfId="704" xr:uid="{00000000-0005-0000-0000-0000B8020000}"/>
    <cellStyle name="40% - Accent5 4 11" xfId="705" xr:uid="{00000000-0005-0000-0000-0000B9020000}"/>
    <cellStyle name="40% - Accent5 4 12" xfId="706" xr:uid="{00000000-0005-0000-0000-0000BA020000}"/>
    <cellStyle name="40% - Accent5 4 13" xfId="707" xr:uid="{00000000-0005-0000-0000-0000BB020000}"/>
    <cellStyle name="40% - Accent5 4 14" xfId="708" xr:uid="{00000000-0005-0000-0000-0000BC020000}"/>
    <cellStyle name="40% - Accent5 4 15" xfId="709" xr:uid="{00000000-0005-0000-0000-0000BD020000}"/>
    <cellStyle name="40% - Accent5 4 16" xfId="710" xr:uid="{00000000-0005-0000-0000-0000BE020000}"/>
    <cellStyle name="40% - Accent5 4 17" xfId="711" xr:uid="{00000000-0005-0000-0000-0000BF020000}"/>
    <cellStyle name="40% - Accent5 4 18" xfId="712" xr:uid="{00000000-0005-0000-0000-0000C0020000}"/>
    <cellStyle name="40% - Accent5 4 19" xfId="713" xr:uid="{00000000-0005-0000-0000-0000C1020000}"/>
    <cellStyle name="40% - Accent5 4 2" xfId="714" xr:uid="{00000000-0005-0000-0000-0000C2020000}"/>
    <cellStyle name="40% - Accent5 4 20" xfId="715" xr:uid="{00000000-0005-0000-0000-0000C3020000}"/>
    <cellStyle name="40% - Accent5 4 21" xfId="716" xr:uid="{00000000-0005-0000-0000-0000C4020000}"/>
    <cellStyle name="40% - Accent5 4 22" xfId="717" xr:uid="{00000000-0005-0000-0000-0000C5020000}"/>
    <cellStyle name="40% - Accent5 4 23" xfId="718" xr:uid="{00000000-0005-0000-0000-0000C6020000}"/>
    <cellStyle name="40% - Accent5 4 24" xfId="719" xr:uid="{00000000-0005-0000-0000-0000C7020000}"/>
    <cellStyle name="40% - Accent5 4 25" xfId="720" xr:uid="{00000000-0005-0000-0000-0000C8020000}"/>
    <cellStyle name="40% - Accent5 4 26" xfId="721" xr:uid="{00000000-0005-0000-0000-0000C9020000}"/>
    <cellStyle name="40% - Accent5 4 27" xfId="722" xr:uid="{00000000-0005-0000-0000-0000CA020000}"/>
    <cellStyle name="40% - Accent5 4 28" xfId="723" xr:uid="{00000000-0005-0000-0000-0000CB020000}"/>
    <cellStyle name="40% - Accent5 4 29" xfId="724" xr:uid="{00000000-0005-0000-0000-0000CC020000}"/>
    <cellStyle name="40% - Accent5 4 3" xfId="725" xr:uid="{00000000-0005-0000-0000-0000CD020000}"/>
    <cellStyle name="40% - Accent5 4 30" xfId="726" xr:uid="{00000000-0005-0000-0000-0000CE020000}"/>
    <cellStyle name="40% - Accent5 4 31" xfId="727" xr:uid="{00000000-0005-0000-0000-0000CF020000}"/>
    <cellStyle name="40% - Accent5 4 32" xfId="728" xr:uid="{00000000-0005-0000-0000-0000D0020000}"/>
    <cellStyle name="40% - Accent5 4 33" xfId="729" xr:uid="{00000000-0005-0000-0000-0000D1020000}"/>
    <cellStyle name="40% - Accent5 4 34" xfId="730" xr:uid="{00000000-0005-0000-0000-0000D2020000}"/>
    <cellStyle name="40% - Accent5 4 35" xfId="731" xr:uid="{00000000-0005-0000-0000-0000D3020000}"/>
    <cellStyle name="40% - Accent5 4 36" xfId="732" xr:uid="{00000000-0005-0000-0000-0000D4020000}"/>
    <cellStyle name="40% - Accent5 4 37" xfId="733" xr:uid="{00000000-0005-0000-0000-0000D5020000}"/>
    <cellStyle name="40% - Accent5 4 38" xfId="734" xr:uid="{00000000-0005-0000-0000-0000D6020000}"/>
    <cellStyle name="40% - Accent5 4 39" xfId="735" xr:uid="{00000000-0005-0000-0000-0000D7020000}"/>
    <cellStyle name="40% - Accent5 4 4" xfId="736" xr:uid="{00000000-0005-0000-0000-0000D8020000}"/>
    <cellStyle name="40% - Accent5 4 40" xfId="737" xr:uid="{00000000-0005-0000-0000-0000D9020000}"/>
    <cellStyle name="40% - Accent5 4 41" xfId="738" xr:uid="{00000000-0005-0000-0000-0000DA020000}"/>
    <cellStyle name="40% - Accent5 4 42" xfId="739" xr:uid="{00000000-0005-0000-0000-0000DB020000}"/>
    <cellStyle name="40% - Accent5 4 43" xfId="740" xr:uid="{00000000-0005-0000-0000-0000DC020000}"/>
    <cellStyle name="40% - Accent5 4 44" xfId="741" xr:uid="{00000000-0005-0000-0000-0000DD020000}"/>
    <cellStyle name="40% - Accent5 4 45" xfId="742" xr:uid="{00000000-0005-0000-0000-0000DE020000}"/>
    <cellStyle name="40% - Accent5 4 46" xfId="743" xr:uid="{00000000-0005-0000-0000-0000DF020000}"/>
    <cellStyle name="40% - Accent5 4 47" xfId="744" xr:uid="{00000000-0005-0000-0000-0000E0020000}"/>
    <cellStyle name="40% - Accent5 4 48" xfId="745" xr:uid="{00000000-0005-0000-0000-0000E1020000}"/>
    <cellStyle name="40% - Accent5 4 49" xfId="746" xr:uid="{00000000-0005-0000-0000-0000E2020000}"/>
    <cellStyle name="40% - Accent5 4 5" xfId="747" xr:uid="{00000000-0005-0000-0000-0000E3020000}"/>
    <cellStyle name="40% - Accent5 4 50" xfId="748" xr:uid="{00000000-0005-0000-0000-0000E4020000}"/>
    <cellStyle name="40% - Accent5 4 51" xfId="749" xr:uid="{00000000-0005-0000-0000-0000E5020000}"/>
    <cellStyle name="40% - Accent5 4 52" xfId="750" xr:uid="{00000000-0005-0000-0000-0000E6020000}"/>
    <cellStyle name="40% - Accent5 4 53" xfId="751" xr:uid="{00000000-0005-0000-0000-0000E7020000}"/>
    <cellStyle name="40% - Accent5 4 54" xfId="752" xr:uid="{00000000-0005-0000-0000-0000E8020000}"/>
    <cellStyle name="40% - Accent5 4 55" xfId="753" xr:uid="{00000000-0005-0000-0000-0000E9020000}"/>
    <cellStyle name="40% - Accent5 4 56" xfId="754" xr:uid="{00000000-0005-0000-0000-0000EA020000}"/>
    <cellStyle name="40% - Accent5 4 57" xfId="755" xr:uid="{00000000-0005-0000-0000-0000EB020000}"/>
    <cellStyle name="40% - Accent5 4 58" xfId="756" xr:uid="{00000000-0005-0000-0000-0000EC020000}"/>
    <cellStyle name="40% - Accent5 4 59" xfId="757" xr:uid="{00000000-0005-0000-0000-0000ED020000}"/>
    <cellStyle name="40% - Accent5 4 6" xfId="758" xr:uid="{00000000-0005-0000-0000-0000EE020000}"/>
    <cellStyle name="40% - Accent5 4 60" xfId="759" xr:uid="{00000000-0005-0000-0000-0000EF020000}"/>
    <cellStyle name="40% - Accent5 4 61" xfId="760" xr:uid="{00000000-0005-0000-0000-0000F0020000}"/>
    <cellStyle name="40% - Accent5 4 62" xfId="761" xr:uid="{00000000-0005-0000-0000-0000F1020000}"/>
    <cellStyle name="40% - Accent5 4 63" xfId="762" xr:uid="{00000000-0005-0000-0000-0000F2020000}"/>
    <cellStyle name="40% - Accent5 4 64" xfId="763" xr:uid="{00000000-0005-0000-0000-0000F3020000}"/>
    <cellStyle name="40% - Accent5 4 7" xfId="764" xr:uid="{00000000-0005-0000-0000-0000F4020000}"/>
    <cellStyle name="40% - Accent5 4 8" xfId="765" xr:uid="{00000000-0005-0000-0000-0000F5020000}"/>
    <cellStyle name="40% - Accent5 4 9" xfId="766" xr:uid="{00000000-0005-0000-0000-0000F6020000}"/>
    <cellStyle name="40% - Accent6 2" xfId="767" xr:uid="{00000000-0005-0000-0000-0000F7020000}"/>
    <cellStyle name="40% - Accent6 3" xfId="768" xr:uid="{00000000-0005-0000-0000-0000F8020000}"/>
    <cellStyle name="40% - Accent6 3 2" xfId="769" xr:uid="{00000000-0005-0000-0000-0000F9020000}"/>
    <cellStyle name="40% - Accent6 3 2 2" xfId="770" xr:uid="{00000000-0005-0000-0000-0000FA020000}"/>
    <cellStyle name="40% - Accent6 3 3" xfId="771" xr:uid="{00000000-0005-0000-0000-0000FB020000}"/>
    <cellStyle name="40% - Accent6 4" xfId="772" xr:uid="{00000000-0005-0000-0000-0000FC020000}"/>
    <cellStyle name="40% - Accent6 4 10" xfId="773" xr:uid="{00000000-0005-0000-0000-0000FD020000}"/>
    <cellStyle name="40% - Accent6 4 11" xfId="774" xr:uid="{00000000-0005-0000-0000-0000FE020000}"/>
    <cellStyle name="40% - Accent6 4 12" xfId="775" xr:uid="{00000000-0005-0000-0000-0000FF020000}"/>
    <cellStyle name="40% - Accent6 4 13" xfId="776" xr:uid="{00000000-0005-0000-0000-000000030000}"/>
    <cellStyle name="40% - Accent6 4 14" xfId="777" xr:uid="{00000000-0005-0000-0000-000001030000}"/>
    <cellStyle name="40% - Accent6 4 15" xfId="778" xr:uid="{00000000-0005-0000-0000-000002030000}"/>
    <cellStyle name="40% - Accent6 4 16" xfId="779" xr:uid="{00000000-0005-0000-0000-000003030000}"/>
    <cellStyle name="40% - Accent6 4 17" xfId="780" xr:uid="{00000000-0005-0000-0000-000004030000}"/>
    <cellStyle name="40% - Accent6 4 18" xfId="781" xr:uid="{00000000-0005-0000-0000-000005030000}"/>
    <cellStyle name="40% - Accent6 4 19" xfId="782" xr:uid="{00000000-0005-0000-0000-000006030000}"/>
    <cellStyle name="40% - Accent6 4 2" xfId="783" xr:uid="{00000000-0005-0000-0000-000007030000}"/>
    <cellStyle name="40% - Accent6 4 20" xfId="784" xr:uid="{00000000-0005-0000-0000-000008030000}"/>
    <cellStyle name="40% - Accent6 4 21" xfId="785" xr:uid="{00000000-0005-0000-0000-000009030000}"/>
    <cellStyle name="40% - Accent6 4 22" xfId="786" xr:uid="{00000000-0005-0000-0000-00000A030000}"/>
    <cellStyle name="40% - Accent6 4 23" xfId="787" xr:uid="{00000000-0005-0000-0000-00000B030000}"/>
    <cellStyle name="40% - Accent6 4 24" xfId="788" xr:uid="{00000000-0005-0000-0000-00000C030000}"/>
    <cellStyle name="40% - Accent6 4 25" xfId="789" xr:uid="{00000000-0005-0000-0000-00000D030000}"/>
    <cellStyle name="40% - Accent6 4 26" xfId="790" xr:uid="{00000000-0005-0000-0000-00000E030000}"/>
    <cellStyle name="40% - Accent6 4 27" xfId="791" xr:uid="{00000000-0005-0000-0000-00000F030000}"/>
    <cellStyle name="40% - Accent6 4 28" xfId="792" xr:uid="{00000000-0005-0000-0000-000010030000}"/>
    <cellStyle name="40% - Accent6 4 29" xfId="793" xr:uid="{00000000-0005-0000-0000-000011030000}"/>
    <cellStyle name="40% - Accent6 4 3" xfId="794" xr:uid="{00000000-0005-0000-0000-000012030000}"/>
    <cellStyle name="40% - Accent6 4 30" xfId="795" xr:uid="{00000000-0005-0000-0000-000013030000}"/>
    <cellStyle name="40% - Accent6 4 31" xfId="796" xr:uid="{00000000-0005-0000-0000-000014030000}"/>
    <cellStyle name="40% - Accent6 4 32" xfId="797" xr:uid="{00000000-0005-0000-0000-000015030000}"/>
    <cellStyle name="40% - Accent6 4 33" xfId="798" xr:uid="{00000000-0005-0000-0000-000016030000}"/>
    <cellStyle name="40% - Accent6 4 34" xfId="799" xr:uid="{00000000-0005-0000-0000-000017030000}"/>
    <cellStyle name="40% - Accent6 4 35" xfId="800" xr:uid="{00000000-0005-0000-0000-000018030000}"/>
    <cellStyle name="40% - Accent6 4 36" xfId="801" xr:uid="{00000000-0005-0000-0000-000019030000}"/>
    <cellStyle name="40% - Accent6 4 37" xfId="802" xr:uid="{00000000-0005-0000-0000-00001A030000}"/>
    <cellStyle name="40% - Accent6 4 38" xfId="803" xr:uid="{00000000-0005-0000-0000-00001B030000}"/>
    <cellStyle name="40% - Accent6 4 39" xfId="804" xr:uid="{00000000-0005-0000-0000-00001C030000}"/>
    <cellStyle name="40% - Accent6 4 4" xfId="805" xr:uid="{00000000-0005-0000-0000-00001D030000}"/>
    <cellStyle name="40% - Accent6 4 40" xfId="806" xr:uid="{00000000-0005-0000-0000-00001E030000}"/>
    <cellStyle name="40% - Accent6 4 41" xfId="807" xr:uid="{00000000-0005-0000-0000-00001F030000}"/>
    <cellStyle name="40% - Accent6 4 42" xfId="808" xr:uid="{00000000-0005-0000-0000-000020030000}"/>
    <cellStyle name="40% - Accent6 4 43" xfId="809" xr:uid="{00000000-0005-0000-0000-000021030000}"/>
    <cellStyle name="40% - Accent6 4 44" xfId="810" xr:uid="{00000000-0005-0000-0000-000022030000}"/>
    <cellStyle name="40% - Accent6 4 45" xfId="811" xr:uid="{00000000-0005-0000-0000-000023030000}"/>
    <cellStyle name="40% - Accent6 4 46" xfId="812" xr:uid="{00000000-0005-0000-0000-000024030000}"/>
    <cellStyle name="40% - Accent6 4 47" xfId="813" xr:uid="{00000000-0005-0000-0000-000025030000}"/>
    <cellStyle name="40% - Accent6 4 48" xfId="814" xr:uid="{00000000-0005-0000-0000-000026030000}"/>
    <cellStyle name="40% - Accent6 4 49" xfId="815" xr:uid="{00000000-0005-0000-0000-000027030000}"/>
    <cellStyle name="40% - Accent6 4 5" xfId="816" xr:uid="{00000000-0005-0000-0000-000028030000}"/>
    <cellStyle name="40% - Accent6 4 50" xfId="817" xr:uid="{00000000-0005-0000-0000-000029030000}"/>
    <cellStyle name="40% - Accent6 4 51" xfId="818" xr:uid="{00000000-0005-0000-0000-00002A030000}"/>
    <cellStyle name="40% - Accent6 4 52" xfId="819" xr:uid="{00000000-0005-0000-0000-00002B030000}"/>
    <cellStyle name="40% - Accent6 4 53" xfId="820" xr:uid="{00000000-0005-0000-0000-00002C030000}"/>
    <cellStyle name="40% - Accent6 4 54" xfId="821" xr:uid="{00000000-0005-0000-0000-00002D030000}"/>
    <cellStyle name="40% - Accent6 4 55" xfId="822" xr:uid="{00000000-0005-0000-0000-00002E030000}"/>
    <cellStyle name="40% - Accent6 4 56" xfId="823" xr:uid="{00000000-0005-0000-0000-00002F030000}"/>
    <cellStyle name="40% - Accent6 4 57" xfId="824" xr:uid="{00000000-0005-0000-0000-000030030000}"/>
    <cellStyle name="40% - Accent6 4 58" xfId="825" xr:uid="{00000000-0005-0000-0000-000031030000}"/>
    <cellStyle name="40% - Accent6 4 59" xfId="826" xr:uid="{00000000-0005-0000-0000-000032030000}"/>
    <cellStyle name="40% - Accent6 4 6" xfId="827" xr:uid="{00000000-0005-0000-0000-000033030000}"/>
    <cellStyle name="40% - Accent6 4 60" xfId="828" xr:uid="{00000000-0005-0000-0000-000034030000}"/>
    <cellStyle name="40% - Accent6 4 61" xfId="829" xr:uid="{00000000-0005-0000-0000-000035030000}"/>
    <cellStyle name="40% - Accent6 4 62" xfId="830" xr:uid="{00000000-0005-0000-0000-000036030000}"/>
    <cellStyle name="40% - Accent6 4 63" xfId="831" xr:uid="{00000000-0005-0000-0000-000037030000}"/>
    <cellStyle name="40% - Accent6 4 64" xfId="832" xr:uid="{00000000-0005-0000-0000-000038030000}"/>
    <cellStyle name="40% - Accent6 4 7" xfId="833" xr:uid="{00000000-0005-0000-0000-000039030000}"/>
    <cellStyle name="40% - Accent6 4 8" xfId="834" xr:uid="{00000000-0005-0000-0000-00003A030000}"/>
    <cellStyle name="40% - Accent6 4 9" xfId="835" xr:uid="{00000000-0005-0000-0000-00003B030000}"/>
    <cellStyle name="60% - Accent1 2" xfId="836" xr:uid="{00000000-0005-0000-0000-00003C030000}"/>
    <cellStyle name="60% - Accent1 3" xfId="837" xr:uid="{00000000-0005-0000-0000-00003D030000}"/>
    <cellStyle name="60% - Accent2 2" xfId="838" xr:uid="{00000000-0005-0000-0000-00003E030000}"/>
    <cellStyle name="60% - Accent2 3" xfId="839" xr:uid="{00000000-0005-0000-0000-00003F030000}"/>
    <cellStyle name="60% - Accent3 2" xfId="840" xr:uid="{00000000-0005-0000-0000-000040030000}"/>
    <cellStyle name="60% - Accent3 3" xfId="841" xr:uid="{00000000-0005-0000-0000-000041030000}"/>
    <cellStyle name="60% - Accent4 2" xfId="842" xr:uid="{00000000-0005-0000-0000-000042030000}"/>
    <cellStyle name="60% - Accent4 3" xfId="843" xr:uid="{00000000-0005-0000-0000-000043030000}"/>
    <cellStyle name="60% - Accent5 2" xfId="844" xr:uid="{00000000-0005-0000-0000-000044030000}"/>
    <cellStyle name="60% - Accent5 3" xfId="845" xr:uid="{00000000-0005-0000-0000-000045030000}"/>
    <cellStyle name="60% - Accent6 2" xfId="846" xr:uid="{00000000-0005-0000-0000-000046030000}"/>
    <cellStyle name="60% - Accent6 3" xfId="847" xr:uid="{00000000-0005-0000-0000-000047030000}"/>
    <cellStyle name="Accent1 2" xfId="848" xr:uid="{00000000-0005-0000-0000-000048030000}"/>
    <cellStyle name="Accent1 3" xfId="849" xr:uid="{00000000-0005-0000-0000-000049030000}"/>
    <cellStyle name="Accent2 2" xfId="850" xr:uid="{00000000-0005-0000-0000-00004A030000}"/>
    <cellStyle name="Accent2 3" xfId="851" xr:uid="{00000000-0005-0000-0000-00004B030000}"/>
    <cellStyle name="Accent3 2" xfId="852" xr:uid="{00000000-0005-0000-0000-00004C030000}"/>
    <cellStyle name="Accent3 3" xfId="853" xr:uid="{00000000-0005-0000-0000-00004D030000}"/>
    <cellStyle name="Accent4 2" xfId="854" xr:uid="{00000000-0005-0000-0000-00004E030000}"/>
    <cellStyle name="Accent4 3" xfId="855" xr:uid="{00000000-0005-0000-0000-00004F030000}"/>
    <cellStyle name="Accent5 2" xfId="856" xr:uid="{00000000-0005-0000-0000-000050030000}"/>
    <cellStyle name="Accent5 3" xfId="857" xr:uid="{00000000-0005-0000-0000-000051030000}"/>
    <cellStyle name="Accent6 2" xfId="858" xr:uid="{00000000-0005-0000-0000-000052030000}"/>
    <cellStyle name="Accent6 3" xfId="859" xr:uid="{00000000-0005-0000-0000-000053030000}"/>
    <cellStyle name="Bad 2" xfId="860" xr:uid="{00000000-0005-0000-0000-000054030000}"/>
    <cellStyle name="Bad 3" xfId="861" xr:uid="{00000000-0005-0000-0000-000055030000}"/>
    <cellStyle name="Calculation 2" xfId="862" xr:uid="{00000000-0005-0000-0000-000056030000}"/>
    <cellStyle name="Calculation 2 10" xfId="863" xr:uid="{00000000-0005-0000-0000-000057030000}"/>
    <cellStyle name="Calculation 2 11" xfId="864" xr:uid="{00000000-0005-0000-0000-000058030000}"/>
    <cellStyle name="Calculation 2 12" xfId="865" xr:uid="{00000000-0005-0000-0000-000059030000}"/>
    <cellStyle name="Calculation 2 13" xfId="866" xr:uid="{00000000-0005-0000-0000-00005A030000}"/>
    <cellStyle name="Calculation 2 14" xfId="867" xr:uid="{00000000-0005-0000-0000-00005B030000}"/>
    <cellStyle name="Calculation 2 15" xfId="868" xr:uid="{00000000-0005-0000-0000-00005C030000}"/>
    <cellStyle name="Calculation 2 16" xfId="869" xr:uid="{00000000-0005-0000-0000-00005D030000}"/>
    <cellStyle name="Calculation 2 17" xfId="870" xr:uid="{00000000-0005-0000-0000-00005E030000}"/>
    <cellStyle name="Calculation 2 18" xfId="871" xr:uid="{00000000-0005-0000-0000-00005F030000}"/>
    <cellStyle name="Calculation 2 19" xfId="872" xr:uid="{00000000-0005-0000-0000-000060030000}"/>
    <cellStyle name="Calculation 2 2" xfId="873" xr:uid="{00000000-0005-0000-0000-000061030000}"/>
    <cellStyle name="Calculation 2 20" xfId="874" xr:uid="{00000000-0005-0000-0000-000062030000}"/>
    <cellStyle name="Calculation 2 21" xfId="875" xr:uid="{00000000-0005-0000-0000-000063030000}"/>
    <cellStyle name="Calculation 2 22" xfId="876" xr:uid="{00000000-0005-0000-0000-000064030000}"/>
    <cellStyle name="Calculation 2 23" xfId="877" xr:uid="{00000000-0005-0000-0000-000065030000}"/>
    <cellStyle name="Calculation 2 24" xfId="878" xr:uid="{00000000-0005-0000-0000-000066030000}"/>
    <cellStyle name="Calculation 2 25" xfId="879" xr:uid="{00000000-0005-0000-0000-000067030000}"/>
    <cellStyle name="Calculation 2 26" xfId="880" xr:uid="{00000000-0005-0000-0000-000068030000}"/>
    <cellStyle name="Calculation 2 27" xfId="881" xr:uid="{00000000-0005-0000-0000-000069030000}"/>
    <cellStyle name="Calculation 2 28" xfId="882" xr:uid="{00000000-0005-0000-0000-00006A030000}"/>
    <cellStyle name="Calculation 2 29" xfId="883" xr:uid="{00000000-0005-0000-0000-00006B030000}"/>
    <cellStyle name="Calculation 2 3" xfId="884" xr:uid="{00000000-0005-0000-0000-00006C030000}"/>
    <cellStyle name="Calculation 2 30" xfId="885" xr:uid="{00000000-0005-0000-0000-00006D030000}"/>
    <cellStyle name="Calculation 2 31" xfId="886" xr:uid="{00000000-0005-0000-0000-00006E030000}"/>
    <cellStyle name="Calculation 2 32" xfId="887" xr:uid="{00000000-0005-0000-0000-00006F030000}"/>
    <cellStyle name="Calculation 2 33" xfId="888" xr:uid="{00000000-0005-0000-0000-000070030000}"/>
    <cellStyle name="Calculation 2 34" xfId="889" xr:uid="{00000000-0005-0000-0000-000071030000}"/>
    <cellStyle name="Calculation 2 35" xfId="890" xr:uid="{00000000-0005-0000-0000-000072030000}"/>
    <cellStyle name="Calculation 2 36" xfId="891" xr:uid="{00000000-0005-0000-0000-000073030000}"/>
    <cellStyle name="Calculation 2 37" xfId="892" xr:uid="{00000000-0005-0000-0000-000074030000}"/>
    <cellStyle name="Calculation 2 38" xfId="893" xr:uid="{00000000-0005-0000-0000-000075030000}"/>
    <cellStyle name="Calculation 2 39" xfId="894" xr:uid="{00000000-0005-0000-0000-000076030000}"/>
    <cellStyle name="Calculation 2 4" xfId="895" xr:uid="{00000000-0005-0000-0000-000077030000}"/>
    <cellStyle name="Calculation 2 40" xfId="896" xr:uid="{00000000-0005-0000-0000-000078030000}"/>
    <cellStyle name="Calculation 2 41" xfId="897" xr:uid="{00000000-0005-0000-0000-000079030000}"/>
    <cellStyle name="Calculation 2 42" xfId="898" xr:uid="{00000000-0005-0000-0000-00007A030000}"/>
    <cellStyle name="Calculation 2 43" xfId="899" xr:uid="{00000000-0005-0000-0000-00007B030000}"/>
    <cellStyle name="Calculation 2 44" xfId="900" xr:uid="{00000000-0005-0000-0000-00007C030000}"/>
    <cellStyle name="Calculation 2 45" xfId="901" xr:uid="{00000000-0005-0000-0000-00007D030000}"/>
    <cellStyle name="Calculation 2 46" xfId="902" xr:uid="{00000000-0005-0000-0000-00007E030000}"/>
    <cellStyle name="Calculation 2 47" xfId="903" xr:uid="{00000000-0005-0000-0000-00007F030000}"/>
    <cellStyle name="Calculation 2 48" xfId="904" xr:uid="{00000000-0005-0000-0000-000080030000}"/>
    <cellStyle name="Calculation 2 49" xfId="905" xr:uid="{00000000-0005-0000-0000-000081030000}"/>
    <cellStyle name="Calculation 2 5" xfId="906" xr:uid="{00000000-0005-0000-0000-000082030000}"/>
    <cellStyle name="Calculation 2 50" xfId="907" xr:uid="{00000000-0005-0000-0000-000083030000}"/>
    <cellStyle name="Calculation 2 51" xfId="908" xr:uid="{00000000-0005-0000-0000-000084030000}"/>
    <cellStyle name="Calculation 2 52" xfId="909" xr:uid="{00000000-0005-0000-0000-000085030000}"/>
    <cellStyle name="Calculation 2 53" xfId="910" xr:uid="{00000000-0005-0000-0000-000086030000}"/>
    <cellStyle name="Calculation 2 54" xfId="911" xr:uid="{00000000-0005-0000-0000-000087030000}"/>
    <cellStyle name="Calculation 2 55" xfId="912" xr:uid="{00000000-0005-0000-0000-000088030000}"/>
    <cellStyle name="Calculation 2 56" xfId="913" xr:uid="{00000000-0005-0000-0000-000089030000}"/>
    <cellStyle name="Calculation 2 57" xfId="914" xr:uid="{00000000-0005-0000-0000-00008A030000}"/>
    <cellStyle name="Calculation 2 58" xfId="915" xr:uid="{00000000-0005-0000-0000-00008B030000}"/>
    <cellStyle name="Calculation 2 59" xfId="916" xr:uid="{00000000-0005-0000-0000-00008C030000}"/>
    <cellStyle name="Calculation 2 6" xfId="917" xr:uid="{00000000-0005-0000-0000-00008D030000}"/>
    <cellStyle name="Calculation 2 60" xfId="918" xr:uid="{00000000-0005-0000-0000-00008E030000}"/>
    <cellStyle name="Calculation 2 61" xfId="919" xr:uid="{00000000-0005-0000-0000-00008F030000}"/>
    <cellStyle name="Calculation 2 62" xfId="920" xr:uid="{00000000-0005-0000-0000-000090030000}"/>
    <cellStyle name="Calculation 2 63" xfId="921" xr:uid="{00000000-0005-0000-0000-000091030000}"/>
    <cellStyle name="Calculation 2 64" xfId="922" xr:uid="{00000000-0005-0000-0000-000092030000}"/>
    <cellStyle name="Calculation 2 7" xfId="923" xr:uid="{00000000-0005-0000-0000-000093030000}"/>
    <cellStyle name="Calculation 2 8" xfId="924" xr:uid="{00000000-0005-0000-0000-000094030000}"/>
    <cellStyle name="Calculation 2 9" xfId="925" xr:uid="{00000000-0005-0000-0000-000095030000}"/>
    <cellStyle name="Calculation 3" xfId="926" xr:uid="{00000000-0005-0000-0000-000096030000}"/>
    <cellStyle name="Check Cell 2" xfId="927" xr:uid="{00000000-0005-0000-0000-000097030000}"/>
    <cellStyle name="Check Cell 3" xfId="928" xr:uid="{00000000-0005-0000-0000-000098030000}"/>
    <cellStyle name="Comma [0]" xfId="1" builtinId="6"/>
    <cellStyle name="Comma [0] 10" xfId="929" xr:uid="{00000000-0005-0000-0000-00009A030000}"/>
    <cellStyle name="Comma [0] 11" xfId="930" xr:uid="{00000000-0005-0000-0000-00009B030000}"/>
    <cellStyle name="Comma [0] 11 2" xfId="931" xr:uid="{00000000-0005-0000-0000-00009C030000}"/>
    <cellStyle name="Comma [0] 12" xfId="932" xr:uid="{00000000-0005-0000-0000-00009D030000}"/>
    <cellStyle name="Comma [0] 12 2" xfId="933" xr:uid="{00000000-0005-0000-0000-00009E030000}"/>
    <cellStyle name="Comma [0] 13" xfId="934" xr:uid="{00000000-0005-0000-0000-00009F030000}"/>
    <cellStyle name="Comma [0] 13 2" xfId="935" xr:uid="{00000000-0005-0000-0000-0000A0030000}"/>
    <cellStyle name="Comma [0] 14" xfId="7" xr:uid="{00000000-0005-0000-0000-0000A1030000}"/>
    <cellStyle name="Comma [0] 14 2" xfId="936" xr:uid="{00000000-0005-0000-0000-0000A2030000}"/>
    <cellStyle name="Comma [0] 14 2 2" xfId="937" xr:uid="{00000000-0005-0000-0000-0000A3030000}"/>
    <cellStyle name="Comma [0] 15" xfId="938" xr:uid="{00000000-0005-0000-0000-0000A4030000}"/>
    <cellStyle name="Comma [0] 16" xfId="939" xr:uid="{00000000-0005-0000-0000-0000A5030000}"/>
    <cellStyle name="Comma [0] 2" xfId="940" xr:uid="{00000000-0005-0000-0000-0000A6030000}"/>
    <cellStyle name="Comma [0] 2 2" xfId="941" xr:uid="{00000000-0005-0000-0000-0000A7030000}"/>
    <cellStyle name="Comma [0] 2 2 2" xfId="942" xr:uid="{00000000-0005-0000-0000-0000A8030000}"/>
    <cellStyle name="Comma [0] 2 3" xfId="943" xr:uid="{00000000-0005-0000-0000-0000A9030000}"/>
    <cellStyle name="Comma [0] 2 4" xfId="944" xr:uid="{00000000-0005-0000-0000-0000AA030000}"/>
    <cellStyle name="Comma [0] 2 4 2" xfId="945" xr:uid="{00000000-0005-0000-0000-0000AB030000}"/>
    <cellStyle name="Comma [0] 2 5" xfId="946" xr:uid="{00000000-0005-0000-0000-0000AC030000}"/>
    <cellStyle name="Comma [0] 3" xfId="947" xr:uid="{00000000-0005-0000-0000-0000AD030000}"/>
    <cellStyle name="Comma [0] 3 2" xfId="948" xr:uid="{00000000-0005-0000-0000-0000AE030000}"/>
    <cellStyle name="Comma [0] 3 2 2" xfId="949" xr:uid="{00000000-0005-0000-0000-0000AF030000}"/>
    <cellStyle name="Comma [0] 3 3" xfId="950" xr:uid="{00000000-0005-0000-0000-0000B0030000}"/>
    <cellStyle name="Comma [0] 3 3 2" xfId="951" xr:uid="{00000000-0005-0000-0000-0000B1030000}"/>
    <cellStyle name="Comma [0] 3 3 2 2" xfId="952" xr:uid="{00000000-0005-0000-0000-0000B2030000}"/>
    <cellStyle name="Comma [0] 3 3 2 2 2" xfId="953" xr:uid="{00000000-0005-0000-0000-0000B3030000}"/>
    <cellStyle name="Comma [0] 3 3 2 3" xfId="954" xr:uid="{00000000-0005-0000-0000-0000B4030000}"/>
    <cellStyle name="Comma [0] 3 3 3" xfId="955" xr:uid="{00000000-0005-0000-0000-0000B5030000}"/>
    <cellStyle name="Comma [0] 3 3 3 2" xfId="956" xr:uid="{00000000-0005-0000-0000-0000B6030000}"/>
    <cellStyle name="Comma [0] 3 3 3 2 2" xfId="957" xr:uid="{00000000-0005-0000-0000-0000B7030000}"/>
    <cellStyle name="Comma [0] 3 3 3 3" xfId="958" xr:uid="{00000000-0005-0000-0000-0000B8030000}"/>
    <cellStyle name="Comma [0] 3 3 4" xfId="959" xr:uid="{00000000-0005-0000-0000-0000B9030000}"/>
    <cellStyle name="Comma [0] 3 3 4 2" xfId="960" xr:uid="{00000000-0005-0000-0000-0000BA030000}"/>
    <cellStyle name="Comma [0] 3 3 4 2 2" xfId="961" xr:uid="{00000000-0005-0000-0000-0000BB030000}"/>
    <cellStyle name="Comma [0] 3 3 4 3" xfId="962" xr:uid="{00000000-0005-0000-0000-0000BC030000}"/>
    <cellStyle name="Comma [0] 3 3 5" xfId="963" xr:uid="{00000000-0005-0000-0000-0000BD030000}"/>
    <cellStyle name="Comma [0] 3 3 5 2" xfId="964" xr:uid="{00000000-0005-0000-0000-0000BE030000}"/>
    <cellStyle name="Comma [0] 3 3 5 2 2" xfId="965" xr:uid="{00000000-0005-0000-0000-0000BF030000}"/>
    <cellStyle name="Comma [0] 3 3 5 3" xfId="966" xr:uid="{00000000-0005-0000-0000-0000C0030000}"/>
    <cellStyle name="Comma [0] 3 3 6" xfId="967" xr:uid="{00000000-0005-0000-0000-0000C1030000}"/>
    <cellStyle name="Comma [0] 3 3 6 2" xfId="968" xr:uid="{00000000-0005-0000-0000-0000C2030000}"/>
    <cellStyle name="Comma [0] 3 3 7" xfId="969" xr:uid="{00000000-0005-0000-0000-0000C3030000}"/>
    <cellStyle name="Comma [0] 3 4" xfId="970" xr:uid="{00000000-0005-0000-0000-0000C4030000}"/>
    <cellStyle name="Comma [0] 3 4 2" xfId="971" xr:uid="{00000000-0005-0000-0000-0000C5030000}"/>
    <cellStyle name="Comma [0] 3 4 2 2" xfId="972" xr:uid="{00000000-0005-0000-0000-0000C6030000}"/>
    <cellStyle name="Comma [0] 3 4 3" xfId="973" xr:uid="{00000000-0005-0000-0000-0000C7030000}"/>
    <cellStyle name="Comma [0] 3 5" xfId="974" xr:uid="{00000000-0005-0000-0000-0000C8030000}"/>
    <cellStyle name="Comma [0] 3 5 2" xfId="975" xr:uid="{00000000-0005-0000-0000-0000C9030000}"/>
    <cellStyle name="Comma [0] 4" xfId="976" xr:uid="{00000000-0005-0000-0000-0000CA030000}"/>
    <cellStyle name="Comma [0] 4 2" xfId="977" xr:uid="{00000000-0005-0000-0000-0000CB030000}"/>
    <cellStyle name="Comma [0] 4 3" xfId="978" xr:uid="{00000000-0005-0000-0000-0000CC030000}"/>
    <cellStyle name="Comma [0] 5" xfId="979" xr:uid="{00000000-0005-0000-0000-0000CD030000}"/>
    <cellStyle name="Comma [0] 6" xfId="980" xr:uid="{00000000-0005-0000-0000-0000CE030000}"/>
    <cellStyle name="Comma [0] 6 2" xfId="981" xr:uid="{00000000-0005-0000-0000-0000CF030000}"/>
    <cellStyle name="Comma [0] 7" xfId="982" xr:uid="{00000000-0005-0000-0000-0000D0030000}"/>
    <cellStyle name="Comma [0] 8" xfId="983" xr:uid="{00000000-0005-0000-0000-0000D1030000}"/>
    <cellStyle name="Comma [0] 8 2" xfId="984" xr:uid="{00000000-0005-0000-0000-0000D2030000}"/>
    <cellStyle name="Comma [0] 9" xfId="985" xr:uid="{00000000-0005-0000-0000-0000D3030000}"/>
    <cellStyle name="Comma [0] 9 2" xfId="986" xr:uid="{00000000-0005-0000-0000-0000D4030000}"/>
    <cellStyle name="Comma [0] 9 3" xfId="987" xr:uid="{00000000-0005-0000-0000-0000D5030000}"/>
    <cellStyle name="Comma 10" xfId="988" xr:uid="{00000000-0005-0000-0000-0000D6030000}"/>
    <cellStyle name="Comma 10 2" xfId="989" xr:uid="{00000000-0005-0000-0000-0000D7030000}"/>
    <cellStyle name="Comma 11" xfId="990" xr:uid="{00000000-0005-0000-0000-0000D8030000}"/>
    <cellStyle name="Comma 11 2" xfId="991" xr:uid="{00000000-0005-0000-0000-0000D9030000}"/>
    <cellStyle name="Comma 11 2 2" xfId="992" xr:uid="{00000000-0005-0000-0000-0000DA030000}"/>
    <cellStyle name="Comma 11 3" xfId="993" xr:uid="{00000000-0005-0000-0000-0000DB030000}"/>
    <cellStyle name="Comma 12" xfId="994" xr:uid="{00000000-0005-0000-0000-0000DC030000}"/>
    <cellStyle name="Comma 13" xfId="995" xr:uid="{00000000-0005-0000-0000-0000DD030000}"/>
    <cellStyle name="Comma 13 2" xfId="996" xr:uid="{00000000-0005-0000-0000-0000DE030000}"/>
    <cellStyle name="Comma 13 2 2" xfId="997" xr:uid="{00000000-0005-0000-0000-0000DF030000}"/>
    <cellStyle name="Comma 13 3" xfId="998" xr:uid="{00000000-0005-0000-0000-0000E0030000}"/>
    <cellStyle name="Comma 14" xfId="999" xr:uid="{00000000-0005-0000-0000-0000E1030000}"/>
    <cellStyle name="Comma 14 2" xfId="1000" xr:uid="{00000000-0005-0000-0000-0000E2030000}"/>
    <cellStyle name="Comma 15" xfId="1001" xr:uid="{00000000-0005-0000-0000-0000E3030000}"/>
    <cellStyle name="Comma 15 2" xfId="1002" xr:uid="{00000000-0005-0000-0000-0000E4030000}"/>
    <cellStyle name="Comma 16" xfId="1003" xr:uid="{00000000-0005-0000-0000-0000E5030000}"/>
    <cellStyle name="Comma 16 2" xfId="1004" xr:uid="{00000000-0005-0000-0000-0000E6030000}"/>
    <cellStyle name="Comma 16 2 2" xfId="1005" xr:uid="{00000000-0005-0000-0000-0000E7030000}"/>
    <cellStyle name="Comma 16 3" xfId="1006" xr:uid="{00000000-0005-0000-0000-0000E8030000}"/>
    <cellStyle name="Comma 17" xfId="3" xr:uid="{00000000-0005-0000-0000-0000E9030000}"/>
    <cellStyle name="Comma 17 2" xfId="1007" xr:uid="{00000000-0005-0000-0000-0000EA030000}"/>
    <cellStyle name="Comma 17 2 2" xfId="1008" xr:uid="{00000000-0005-0000-0000-0000EB030000}"/>
    <cellStyle name="Comma 18" xfId="1009" xr:uid="{00000000-0005-0000-0000-0000EC030000}"/>
    <cellStyle name="Comma 19" xfId="1010" xr:uid="{00000000-0005-0000-0000-0000ED030000}"/>
    <cellStyle name="Comma 2" xfId="1011" xr:uid="{00000000-0005-0000-0000-0000EE030000}"/>
    <cellStyle name="Comma 2 2" xfId="1012" xr:uid="{00000000-0005-0000-0000-0000EF030000}"/>
    <cellStyle name="Comma 2 2 2" xfId="1013" xr:uid="{00000000-0005-0000-0000-0000F0030000}"/>
    <cellStyle name="Comma 2 3" xfId="1014" xr:uid="{00000000-0005-0000-0000-0000F1030000}"/>
    <cellStyle name="Comma 2 3 2" xfId="1015" xr:uid="{00000000-0005-0000-0000-0000F2030000}"/>
    <cellStyle name="Comma 2 4" xfId="1016" xr:uid="{00000000-0005-0000-0000-0000F3030000}"/>
    <cellStyle name="Comma 2 4 2" xfId="1017" xr:uid="{00000000-0005-0000-0000-0000F4030000}"/>
    <cellStyle name="Comma 3" xfId="1018" xr:uid="{00000000-0005-0000-0000-0000F5030000}"/>
    <cellStyle name="Comma 3 2" xfId="1019" xr:uid="{00000000-0005-0000-0000-0000F6030000}"/>
    <cellStyle name="Comma 3 2 10" xfId="1020" xr:uid="{00000000-0005-0000-0000-0000F7030000}"/>
    <cellStyle name="Comma 3 2 11" xfId="1021" xr:uid="{00000000-0005-0000-0000-0000F8030000}"/>
    <cellStyle name="Comma 3 2 12" xfId="1022" xr:uid="{00000000-0005-0000-0000-0000F9030000}"/>
    <cellStyle name="Comma 3 2 13" xfId="1023" xr:uid="{00000000-0005-0000-0000-0000FA030000}"/>
    <cellStyle name="Comma 3 2 14" xfId="1024" xr:uid="{00000000-0005-0000-0000-0000FB030000}"/>
    <cellStyle name="Comma 3 2 15" xfId="1025" xr:uid="{00000000-0005-0000-0000-0000FC030000}"/>
    <cellStyle name="Comma 3 2 16" xfId="1026" xr:uid="{00000000-0005-0000-0000-0000FD030000}"/>
    <cellStyle name="Comma 3 2 17" xfId="1027" xr:uid="{00000000-0005-0000-0000-0000FE030000}"/>
    <cellStyle name="Comma 3 2 18" xfId="1028" xr:uid="{00000000-0005-0000-0000-0000FF030000}"/>
    <cellStyle name="Comma 3 2 19" xfId="1029" xr:uid="{00000000-0005-0000-0000-000000040000}"/>
    <cellStyle name="Comma 3 2 2" xfId="1030" xr:uid="{00000000-0005-0000-0000-000001040000}"/>
    <cellStyle name="Comma 3 2 20" xfId="1031" xr:uid="{00000000-0005-0000-0000-000002040000}"/>
    <cellStyle name="Comma 3 2 21" xfId="1032" xr:uid="{00000000-0005-0000-0000-000003040000}"/>
    <cellStyle name="Comma 3 2 22" xfId="1033" xr:uid="{00000000-0005-0000-0000-000004040000}"/>
    <cellStyle name="Comma 3 2 23" xfId="1034" xr:uid="{00000000-0005-0000-0000-000005040000}"/>
    <cellStyle name="Comma 3 2 24" xfId="1035" xr:uid="{00000000-0005-0000-0000-000006040000}"/>
    <cellStyle name="Comma 3 2 25" xfId="1036" xr:uid="{00000000-0005-0000-0000-000007040000}"/>
    <cellStyle name="Comma 3 2 26" xfId="1037" xr:uid="{00000000-0005-0000-0000-000008040000}"/>
    <cellStyle name="Comma 3 2 27" xfId="1038" xr:uid="{00000000-0005-0000-0000-000009040000}"/>
    <cellStyle name="Comma 3 2 28" xfId="1039" xr:uid="{00000000-0005-0000-0000-00000A040000}"/>
    <cellStyle name="Comma 3 2 29" xfId="1040" xr:uid="{00000000-0005-0000-0000-00000B040000}"/>
    <cellStyle name="Comma 3 2 3" xfId="1041" xr:uid="{00000000-0005-0000-0000-00000C040000}"/>
    <cellStyle name="Comma 3 2 30" xfId="1042" xr:uid="{00000000-0005-0000-0000-00000D040000}"/>
    <cellStyle name="Comma 3 2 31" xfId="1043" xr:uid="{00000000-0005-0000-0000-00000E040000}"/>
    <cellStyle name="Comma 3 2 32" xfId="1044" xr:uid="{00000000-0005-0000-0000-00000F040000}"/>
    <cellStyle name="Comma 3 2 33" xfId="1045" xr:uid="{00000000-0005-0000-0000-000010040000}"/>
    <cellStyle name="Comma 3 2 34" xfId="1046" xr:uid="{00000000-0005-0000-0000-000011040000}"/>
    <cellStyle name="Comma 3 2 35" xfId="1047" xr:uid="{00000000-0005-0000-0000-000012040000}"/>
    <cellStyle name="Comma 3 2 36" xfId="1048" xr:uid="{00000000-0005-0000-0000-000013040000}"/>
    <cellStyle name="Comma 3 2 37" xfId="1049" xr:uid="{00000000-0005-0000-0000-000014040000}"/>
    <cellStyle name="Comma 3 2 38" xfId="1050" xr:uid="{00000000-0005-0000-0000-000015040000}"/>
    <cellStyle name="Comma 3 2 39" xfId="1051" xr:uid="{00000000-0005-0000-0000-000016040000}"/>
    <cellStyle name="Comma 3 2 4" xfId="1052" xr:uid="{00000000-0005-0000-0000-000017040000}"/>
    <cellStyle name="Comma 3 2 40" xfId="1053" xr:uid="{00000000-0005-0000-0000-000018040000}"/>
    <cellStyle name="Comma 3 2 41" xfId="1054" xr:uid="{00000000-0005-0000-0000-000019040000}"/>
    <cellStyle name="Comma 3 2 42" xfId="1055" xr:uid="{00000000-0005-0000-0000-00001A040000}"/>
    <cellStyle name="Comma 3 2 43" xfId="1056" xr:uid="{00000000-0005-0000-0000-00001B040000}"/>
    <cellStyle name="Comma 3 2 44" xfId="1057" xr:uid="{00000000-0005-0000-0000-00001C040000}"/>
    <cellStyle name="Comma 3 2 45" xfId="1058" xr:uid="{00000000-0005-0000-0000-00001D040000}"/>
    <cellStyle name="Comma 3 2 46" xfId="1059" xr:uid="{00000000-0005-0000-0000-00001E040000}"/>
    <cellStyle name="Comma 3 2 47" xfId="1060" xr:uid="{00000000-0005-0000-0000-00001F040000}"/>
    <cellStyle name="Comma 3 2 48" xfId="1061" xr:uid="{00000000-0005-0000-0000-000020040000}"/>
    <cellStyle name="Comma 3 2 49" xfId="1062" xr:uid="{00000000-0005-0000-0000-000021040000}"/>
    <cellStyle name="Comma 3 2 5" xfId="1063" xr:uid="{00000000-0005-0000-0000-000022040000}"/>
    <cellStyle name="Comma 3 2 50" xfId="1064" xr:uid="{00000000-0005-0000-0000-000023040000}"/>
    <cellStyle name="Comma 3 2 51" xfId="1065" xr:uid="{00000000-0005-0000-0000-000024040000}"/>
    <cellStyle name="Comma 3 2 52" xfId="1066" xr:uid="{00000000-0005-0000-0000-000025040000}"/>
    <cellStyle name="Comma 3 2 53" xfId="1067" xr:uid="{00000000-0005-0000-0000-000026040000}"/>
    <cellStyle name="Comma 3 2 54" xfId="1068" xr:uid="{00000000-0005-0000-0000-000027040000}"/>
    <cellStyle name="Comma 3 2 55" xfId="1069" xr:uid="{00000000-0005-0000-0000-000028040000}"/>
    <cellStyle name="Comma 3 2 56" xfId="1070" xr:uid="{00000000-0005-0000-0000-000029040000}"/>
    <cellStyle name="Comma 3 2 57" xfId="1071" xr:uid="{00000000-0005-0000-0000-00002A040000}"/>
    <cellStyle name="Comma 3 2 58" xfId="1072" xr:uid="{00000000-0005-0000-0000-00002B040000}"/>
    <cellStyle name="Comma 3 2 59" xfId="1073" xr:uid="{00000000-0005-0000-0000-00002C040000}"/>
    <cellStyle name="Comma 3 2 6" xfId="1074" xr:uid="{00000000-0005-0000-0000-00002D040000}"/>
    <cellStyle name="Comma 3 2 60" xfId="1075" xr:uid="{00000000-0005-0000-0000-00002E040000}"/>
    <cellStyle name="Comma 3 2 61" xfId="1076" xr:uid="{00000000-0005-0000-0000-00002F040000}"/>
    <cellStyle name="Comma 3 2 62" xfId="1077" xr:uid="{00000000-0005-0000-0000-000030040000}"/>
    <cellStyle name="Comma 3 2 63" xfId="1078" xr:uid="{00000000-0005-0000-0000-000031040000}"/>
    <cellStyle name="Comma 3 2 64" xfId="1079" xr:uid="{00000000-0005-0000-0000-000032040000}"/>
    <cellStyle name="Comma 3 2 7" xfId="1080" xr:uid="{00000000-0005-0000-0000-000033040000}"/>
    <cellStyle name="Comma 3 2 8" xfId="1081" xr:uid="{00000000-0005-0000-0000-000034040000}"/>
    <cellStyle name="Comma 3 2 9" xfId="1082" xr:uid="{00000000-0005-0000-0000-000035040000}"/>
    <cellStyle name="Comma 3 3" xfId="1083" xr:uid="{00000000-0005-0000-0000-000036040000}"/>
    <cellStyle name="Comma 3 3 2" xfId="1084" xr:uid="{00000000-0005-0000-0000-000037040000}"/>
    <cellStyle name="Comma 3 3 2 2" xfId="1085" xr:uid="{00000000-0005-0000-0000-000038040000}"/>
    <cellStyle name="Comma 3 3 2 2 2" xfId="1086" xr:uid="{00000000-0005-0000-0000-000039040000}"/>
    <cellStyle name="Comma 3 3 2 3" xfId="1087" xr:uid="{00000000-0005-0000-0000-00003A040000}"/>
    <cellStyle name="Comma 3 3 3" xfId="1088" xr:uid="{00000000-0005-0000-0000-00003B040000}"/>
    <cellStyle name="Comma 3 3 3 2" xfId="6" xr:uid="{00000000-0005-0000-0000-00003C040000}"/>
    <cellStyle name="Comma 3 4" xfId="5" xr:uid="{00000000-0005-0000-0000-00003D040000}"/>
    <cellStyle name="Comma 4" xfId="1089" xr:uid="{00000000-0005-0000-0000-00003E040000}"/>
    <cellStyle name="Comma 4 2" xfId="1090" xr:uid="{00000000-0005-0000-0000-00003F040000}"/>
    <cellStyle name="Comma 4 2 2" xfId="1091" xr:uid="{00000000-0005-0000-0000-000040040000}"/>
    <cellStyle name="Comma 4 3" xfId="1092" xr:uid="{00000000-0005-0000-0000-000041040000}"/>
    <cellStyle name="Comma 5" xfId="1093" xr:uid="{00000000-0005-0000-0000-000042040000}"/>
    <cellStyle name="Comma 5 2" xfId="1094" xr:uid="{00000000-0005-0000-0000-000043040000}"/>
    <cellStyle name="Comma 6" xfId="1095" xr:uid="{00000000-0005-0000-0000-000044040000}"/>
    <cellStyle name="Comma 6 2" xfId="1096" xr:uid="{00000000-0005-0000-0000-000045040000}"/>
    <cellStyle name="Comma 6 2 2" xfId="1097" xr:uid="{00000000-0005-0000-0000-000046040000}"/>
    <cellStyle name="Comma 6 3" xfId="1098" xr:uid="{00000000-0005-0000-0000-000047040000}"/>
    <cellStyle name="Comma 7" xfId="1099" xr:uid="{00000000-0005-0000-0000-000048040000}"/>
    <cellStyle name="Comma 7 10" xfId="1100" xr:uid="{00000000-0005-0000-0000-000049040000}"/>
    <cellStyle name="Comma 7 11" xfId="1101" xr:uid="{00000000-0005-0000-0000-00004A040000}"/>
    <cellStyle name="Comma 7 12" xfId="1102" xr:uid="{00000000-0005-0000-0000-00004B040000}"/>
    <cellStyle name="Comma 7 13" xfId="1103" xr:uid="{00000000-0005-0000-0000-00004C040000}"/>
    <cellStyle name="Comma 7 14" xfId="1104" xr:uid="{00000000-0005-0000-0000-00004D040000}"/>
    <cellStyle name="Comma 7 15" xfId="1105" xr:uid="{00000000-0005-0000-0000-00004E040000}"/>
    <cellStyle name="Comma 7 16" xfId="1106" xr:uid="{00000000-0005-0000-0000-00004F040000}"/>
    <cellStyle name="Comma 7 17" xfId="1107" xr:uid="{00000000-0005-0000-0000-000050040000}"/>
    <cellStyle name="Comma 7 18" xfId="1108" xr:uid="{00000000-0005-0000-0000-000051040000}"/>
    <cellStyle name="Comma 7 19" xfId="1109" xr:uid="{00000000-0005-0000-0000-000052040000}"/>
    <cellStyle name="Comma 7 2" xfId="1110" xr:uid="{00000000-0005-0000-0000-000053040000}"/>
    <cellStyle name="Comma 7 20" xfId="1111" xr:uid="{00000000-0005-0000-0000-000054040000}"/>
    <cellStyle name="Comma 7 21" xfId="1112" xr:uid="{00000000-0005-0000-0000-000055040000}"/>
    <cellStyle name="Comma 7 22" xfId="1113" xr:uid="{00000000-0005-0000-0000-000056040000}"/>
    <cellStyle name="Comma 7 23" xfId="1114" xr:uid="{00000000-0005-0000-0000-000057040000}"/>
    <cellStyle name="Comma 7 24" xfId="1115" xr:uid="{00000000-0005-0000-0000-000058040000}"/>
    <cellStyle name="Comma 7 25" xfId="1116" xr:uid="{00000000-0005-0000-0000-000059040000}"/>
    <cellStyle name="Comma 7 26" xfId="1117" xr:uid="{00000000-0005-0000-0000-00005A040000}"/>
    <cellStyle name="Comma 7 27" xfId="1118" xr:uid="{00000000-0005-0000-0000-00005B040000}"/>
    <cellStyle name="Comma 7 28" xfId="1119" xr:uid="{00000000-0005-0000-0000-00005C040000}"/>
    <cellStyle name="Comma 7 29" xfId="1120" xr:uid="{00000000-0005-0000-0000-00005D040000}"/>
    <cellStyle name="Comma 7 3" xfId="1121" xr:uid="{00000000-0005-0000-0000-00005E040000}"/>
    <cellStyle name="Comma 7 30" xfId="1122" xr:uid="{00000000-0005-0000-0000-00005F040000}"/>
    <cellStyle name="Comma 7 31" xfId="1123" xr:uid="{00000000-0005-0000-0000-000060040000}"/>
    <cellStyle name="Comma 7 32" xfId="1124" xr:uid="{00000000-0005-0000-0000-000061040000}"/>
    <cellStyle name="Comma 7 33" xfId="1125" xr:uid="{00000000-0005-0000-0000-000062040000}"/>
    <cellStyle name="Comma 7 34" xfId="1126" xr:uid="{00000000-0005-0000-0000-000063040000}"/>
    <cellStyle name="Comma 7 35" xfId="1127" xr:uid="{00000000-0005-0000-0000-000064040000}"/>
    <cellStyle name="Comma 7 36" xfId="1128" xr:uid="{00000000-0005-0000-0000-000065040000}"/>
    <cellStyle name="Comma 7 37" xfId="1129" xr:uid="{00000000-0005-0000-0000-000066040000}"/>
    <cellStyle name="Comma 7 38" xfId="1130" xr:uid="{00000000-0005-0000-0000-000067040000}"/>
    <cellStyle name="Comma 7 39" xfId="1131" xr:uid="{00000000-0005-0000-0000-000068040000}"/>
    <cellStyle name="Comma 7 4" xfId="1132" xr:uid="{00000000-0005-0000-0000-000069040000}"/>
    <cellStyle name="Comma 7 4 10" xfId="1133" xr:uid="{00000000-0005-0000-0000-00006A040000}"/>
    <cellStyle name="Comma 7 4 11" xfId="1134" xr:uid="{00000000-0005-0000-0000-00006B040000}"/>
    <cellStyle name="Comma 7 4 12" xfId="1135" xr:uid="{00000000-0005-0000-0000-00006C040000}"/>
    <cellStyle name="Comma 7 4 13" xfId="1136" xr:uid="{00000000-0005-0000-0000-00006D040000}"/>
    <cellStyle name="Comma 7 4 14" xfId="1137" xr:uid="{00000000-0005-0000-0000-00006E040000}"/>
    <cellStyle name="Comma 7 4 15" xfId="1138" xr:uid="{00000000-0005-0000-0000-00006F040000}"/>
    <cellStyle name="Comma 7 4 16" xfId="1139" xr:uid="{00000000-0005-0000-0000-000070040000}"/>
    <cellStyle name="Comma 7 4 17" xfId="1140" xr:uid="{00000000-0005-0000-0000-000071040000}"/>
    <cellStyle name="Comma 7 4 18" xfId="1141" xr:uid="{00000000-0005-0000-0000-000072040000}"/>
    <cellStyle name="Comma 7 4 19" xfId="1142" xr:uid="{00000000-0005-0000-0000-000073040000}"/>
    <cellStyle name="Comma 7 4 2" xfId="1143" xr:uid="{00000000-0005-0000-0000-000074040000}"/>
    <cellStyle name="Comma 7 4 20" xfId="1144" xr:uid="{00000000-0005-0000-0000-000075040000}"/>
    <cellStyle name="Comma 7 4 21" xfId="1145" xr:uid="{00000000-0005-0000-0000-000076040000}"/>
    <cellStyle name="Comma 7 4 22" xfId="1146" xr:uid="{00000000-0005-0000-0000-000077040000}"/>
    <cellStyle name="Comma 7 4 23" xfId="1147" xr:uid="{00000000-0005-0000-0000-000078040000}"/>
    <cellStyle name="Comma 7 4 24" xfId="1148" xr:uid="{00000000-0005-0000-0000-000079040000}"/>
    <cellStyle name="Comma 7 4 25" xfId="1149" xr:uid="{00000000-0005-0000-0000-00007A040000}"/>
    <cellStyle name="Comma 7 4 26" xfId="1150" xr:uid="{00000000-0005-0000-0000-00007B040000}"/>
    <cellStyle name="Comma 7 4 27" xfId="1151" xr:uid="{00000000-0005-0000-0000-00007C040000}"/>
    <cellStyle name="Comma 7 4 28" xfId="1152" xr:uid="{00000000-0005-0000-0000-00007D040000}"/>
    <cellStyle name="Comma 7 4 29" xfId="1153" xr:uid="{00000000-0005-0000-0000-00007E040000}"/>
    <cellStyle name="Comma 7 4 3" xfId="1154" xr:uid="{00000000-0005-0000-0000-00007F040000}"/>
    <cellStyle name="Comma 7 4 30" xfId="1155" xr:uid="{00000000-0005-0000-0000-000080040000}"/>
    <cellStyle name="Comma 7 4 31" xfId="1156" xr:uid="{00000000-0005-0000-0000-000081040000}"/>
    <cellStyle name="Comma 7 4 32" xfId="1157" xr:uid="{00000000-0005-0000-0000-000082040000}"/>
    <cellStyle name="Comma 7 4 33" xfId="1158" xr:uid="{00000000-0005-0000-0000-000083040000}"/>
    <cellStyle name="Comma 7 4 34" xfId="1159" xr:uid="{00000000-0005-0000-0000-000084040000}"/>
    <cellStyle name="Comma 7 4 35" xfId="1160" xr:uid="{00000000-0005-0000-0000-000085040000}"/>
    <cellStyle name="Comma 7 4 36" xfId="1161" xr:uid="{00000000-0005-0000-0000-000086040000}"/>
    <cellStyle name="Comma 7 4 37" xfId="1162" xr:uid="{00000000-0005-0000-0000-000087040000}"/>
    <cellStyle name="Comma 7 4 38" xfId="1163" xr:uid="{00000000-0005-0000-0000-000088040000}"/>
    <cellStyle name="Comma 7 4 39" xfId="1164" xr:uid="{00000000-0005-0000-0000-000089040000}"/>
    <cellStyle name="Comma 7 4 4" xfId="1165" xr:uid="{00000000-0005-0000-0000-00008A040000}"/>
    <cellStyle name="Comma 7 4 40" xfId="1166" xr:uid="{00000000-0005-0000-0000-00008B040000}"/>
    <cellStyle name="Comma 7 4 41" xfId="1167" xr:uid="{00000000-0005-0000-0000-00008C040000}"/>
    <cellStyle name="Comma 7 4 42" xfId="1168" xr:uid="{00000000-0005-0000-0000-00008D040000}"/>
    <cellStyle name="Comma 7 4 43" xfId="1169" xr:uid="{00000000-0005-0000-0000-00008E040000}"/>
    <cellStyle name="Comma 7 4 44" xfId="1170" xr:uid="{00000000-0005-0000-0000-00008F040000}"/>
    <cellStyle name="Comma 7 4 45" xfId="1171" xr:uid="{00000000-0005-0000-0000-000090040000}"/>
    <cellStyle name="Comma 7 4 46" xfId="1172" xr:uid="{00000000-0005-0000-0000-000091040000}"/>
    <cellStyle name="Comma 7 4 47" xfId="1173" xr:uid="{00000000-0005-0000-0000-000092040000}"/>
    <cellStyle name="Comma 7 4 48" xfId="1174" xr:uid="{00000000-0005-0000-0000-000093040000}"/>
    <cellStyle name="Comma 7 4 49" xfId="1175" xr:uid="{00000000-0005-0000-0000-000094040000}"/>
    <cellStyle name="Comma 7 4 5" xfId="1176" xr:uid="{00000000-0005-0000-0000-000095040000}"/>
    <cellStyle name="Comma 7 4 50" xfId="1177" xr:uid="{00000000-0005-0000-0000-000096040000}"/>
    <cellStyle name="Comma 7 4 51" xfId="1178" xr:uid="{00000000-0005-0000-0000-000097040000}"/>
    <cellStyle name="Comma 7 4 52" xfId="1179" xr:uid="{00000000-0005-0000-0000-000098040000}"/>
    <cellStyle name="Comma 7 4 53" xfId="1180" xr:uid="{00000000-0005-0000-0000-000099040000}"/>
    <cellStyle name="Comma 7 4 54" xfId="1181" xr:uid="{00000000-0005-0000-0000-00009A040000}"/>
    <cellStyle name="Comma 7 4 55" xfId="1182" xr:uid="{00000000-0005-0000-0000-00009B040000}"/>
    <cellStyle name="Comma 7 4 56" xfId="1183" xr:uid="{00000000-0005-0000-0000-00009C040000}"/>
    <cellStyle name="Comma 7 4 57" xfId="1184" xr:uid="{00000000-0005-0000-0000-00009D040000}"/>
    <cellStyle name="Comma 7 4 58" xfId="1185" xr:uid="{00000000-0005-0000-0000-00009E040000}"/>
    <cellStyle name="Comma 7 4 59" xfId="1186" xr:uid="{00000000-0005-0000-0000-00009F040000}"/>
    <cellStyle name="Comma 7 4 6" xfId="1187" xr:uid="{00000000-0005-0000-0000-0000A0040000}"/>
    <cellStyle name="Comma 7 4 60" xfId="1188" xr:uid="{00000000-0005-0000-0000-0000A1040000}"/>
    <cellStyle name="Comma 7 4 61" xfId="1189" xr:uid="{00000000-0005-0000-0000-0000A2040000}"/>
    <cellStyle name="Comma 7 4 62" xfId="1190" xr:uid="{00000000-0005-0000-0000-0000A3040000}"/>
    <cellStyle name="Comma 7 4 63" xfId="1191" xr:uid="{00000000-0005-0000-0000-0000A4040000}"/>
    <cellStyle name="Comma 7 4 64" xfId="1192" xr:uid="{00000000-0005-0000-0000-0000A5040000}"/>
    <cellStyle name="Comma 7 4 7" xfId="1193" xr:uid="{00000000-0005-0000-0000-0000A6040000}"/>
    <cellStyle name="Comma 7 4 8" xfId="1194" xr:uid="{00000000-0005-0000-0000-0000A7040000}"/>
    <cellStyle name="Comma 7 4 9" xfId="1195" xr:uid="{00000000-0005-0000-0000-0000A8040000}"/>
    <cellStyle name="Comma 7 40" xfId="1196" xr:uid="{00000000-0005-0000-0000-0000A9040000}"/>
    <cellStyle name="Comma 7 41" xfId="1197" xr:uid="{00000000-0005-0000-0000-0000AA040000}"/>
    <cellStyle name="Comma 7 42" xfId="1198" xr:uid="{00000000-0005-0000-0000-0000AB040000}"/>
    <cellStyle name="Comma 7 43" xfId="1199" xr:uid="{00000000-0005-0000-0000-0000AC040000}"/>
    <cellStyle name="Comma 7 44" xfId="1200" xr:uid="{00000000-0005-0000-0000-0000AD040000}"/>
    <cellStyle name="Comma 7 45" xfId="1201" xr:uid="{00000000-0005-0000-0000-0000AE040000}"/>
    <cellStyle name="Comma 7 46" xfId="1202" xr:uid="{00000000-0005-0000-0000-0000AF040000}"/>
    <cellStyle name="Comma 7 47" xfId="1203" xr:uid="{00000000-0005-0000-0000-0000B0040000}"/>
    <cellStyle name="Comma 7 48" xfId="1204" xr:uid="{00000000-0005-0000-0000-0000B1040000}"/>
    <cellStyle name="Comma 7 49" xfId="1205" xr:uid="{00000000-0005-0000-0000-0000B2040000}"/>
    <cellStyle name="Comma 7 5" xfId="1206" xr:uid="{00000000-0005-0000-0000-0000B3040000}"/>
    <cellStyle name="Comma 7 50" xfId="1207" xr:uid="{00000000-0005-0000-0000-0000B4040000}"/>
    <cellStyle name="Comma 7 51" xfId="1208" xr:uid="{00000000-0005-0000-0000-0000B5040000}"/>
    <cellStyle name="Comma 7 52" xfId="1209" xr:uid="{00000000-0005-0000-0000-0000B6040000}"/>
    <cellStyle name="Comma 7 53" xfId="1210" xr:uid="{00000000-0005-0000-0000-0000B7040000}"/>
    <cellStyle name="Comma 7 54" xfId="1211" xr:uid="{00000000-0005-0000-0000-0000B8040000}"/>
    <cellStyle name="Comma 7 55" xfId="1212" xr:uid="{00000000-0005-0000-0000-0000B9040000}"/>
    <cellStyle name="Comma 7 56" xfId="1213" xr:uid="{00000000-0005-0000-0000-0000BA040000}"/>
    <cellStyle name="Comma 7 57" xfId="1214" xr:uid="{00000000-0005-0000-0000-0000BB040000}"/>
    <cellStyle name="Comma 7 58" xfId="1215" xr:uid="{00000000-0005-0000-0000-0000BC040000}"/>
    <cellStyle name="Comma 7 59" xfId="1216" xr:uid="{00000000-0005-0000-0000-0000BD040000}"/>
    <cellStyle name="Comma 7 6" xfId="1217" xr:uid="{00000000-0005-0000-0000-0000BE040000}"/>
    <cellStyle name="Comma 7 60" xfId="1218" xr:uid="{00000000-0005-0000-0000-0000BF040000}"/>
    <cellStyle name="Comma 7 61" xfId="1219" xr:uid="{00000000-0005-0000-0000-0000C0040000}"/>
    <cellStyle name="Comma 7 62" xfId="1220" xr:uid="{00000000-0005-0000-0000-0000C1040000}"/>
    <cellStyle name="Comma 7 63" xfId="1221" xr:uid="{00000000-0005-0000-0000-0000C2040000}"/>
    <cellStyle name="Comma 7 64" xfId="1222" xr:uid="{00000000-0005-0000-0000-0000C3040000}"/>
    <cellStyle name="Comma 7 65" xfId="1223" xr:uid="{00000000-0005-0000-0000-0000C4040000}"/>
    <cellStyle name="Comma 7 66" xfId="1224" xr:uid="{00000000-0005-0000-0000-0000C5040000}"/>
    <cellStyle name="Comma 7 67" xfId="1225" xr:uid="{00000000-0005-0000-0000-0000C6040000}"/>
    <cellStyle name="Comma 7 7" xfId="1226" xr:uid="{00000000-0005-0000-0000-0000C7040000}"/>
    <cellStyle name="Comma 7 8" xfId="1227" xr:uid="{00000000-0005-0000-0000-0000C8040000}"/>
    <cellStyle name="Comma 7 9" xfId="1228" xr:uid="{00000000-0005-0000-0000-0000C9040000}"/>
    <cellStyle name="Comma 8" xfId="1229" xr:uid="{00000000-0005-0000-0000-0000CA040000}"/>
    <cellStyle name="Comma 8 2" xfId="1230" xr:uid="{00000000-0005-0000-0000-0000CB040000}"/>
    <cellStyle name="Comma 8 3" xfId="1231" xr:uid="{00000000-0005-0000-0000-0000CC040000}"/>
    <cellStyle name="Comma 8 3 10" xfId="1232" xr:uid="{00000000-0005-0000-0000-0000CD040000}"/>
    <cellStyle name="Comma 8 3 11" xfId="1233" xr:uid="{00000000-0005-0000-0000-0000CE040000}"/>
    <cellStyle name="Comma 8 3 12" xfId="1234" xr:uid="{00000000-0005-0000-0000-0000CF040000}"/>
    <cellStyle name="Comma 8 3 13" xfId="1235" xr:uid="{00000000-0005-0000-0000-0000D0040000}"/>
    <cellStyle name="Comma 8 3 14" xfId="1236" xr:uid="{00000000-0005-0000-0000-0000D1040000}"/>
    <cellStyle name="Comma 8 3 15" xfId="1237" xr:uid="{00000000-0005-0000-0000-0000D2040000}"/>
    <cellStyle name="Comma 8 3 16" xfId="1238" xr:uid="{00000000-0005-0000-0000-0000D3040000}"/>
    <cellStyle name="Comma 8 3 17" xfId="1239" xr:uid="{00000000-0005-0000-0000-0000D4040000}"/>
    <cellStyle name="Comma 8 3 18" xfId="1240" xr:uid="{00000000-0005-0000-0000-0000D5040000}"/>
    <cellStyle name="Comma 8 3 19" xfId="1241" xr:uid="{00000000-0005-0000-0000-0000D6040000}"/>
    <cellStyle name="Comma 8 3 2" xfId="1242" xr:uid="{00000000-0005-0000-0000-0000D7040000}"/>
    <cellStyle name="Comma 8 3 20" xfId="1243" xr:uid="{00000000-0005-0000-0000-0000D8040000}"/>
    <cellStyle name="Comma 8 3 21" xfId="1244" xr:uid="{00000000-0005-0000-0000-0000D9040000}"/>
    <cellStyle name="Comma 8 3 22" xfId="1245" xr:uid="{00000000-0005-0000-0000-0000DA040000}"/>
    <cellStyle name="Comma 8 3 23" xfId="1246" xr:uid="{00000000-0005-0000-0000-0000DB040000}"/>
    <cellStyle name="Comma 8 3 24" xfId="1247" xr:uid="{00000000-0005-0000-0000-0000DC040000}"/>
    <cellStyle name="Comma 8 3 25" xfId="1248" xr:uid="{00000000-0005-0000-0000-0000DD040000}"/>
    <cellStyle name="Comma 8 3 26" xfId="1249" xr:uid="{00000000-0005-0000-0000-0000DE040000}"/>
    <cellStyle name="Comma 8 3 27" xfId="1250" xr:uid="{00000000-0005-0000-0000-0000DF040000}"/>
    <cellStyle name="Comma 8 3 28" xfId="1251" xr:uid="{00000000-0005-0000-0000-0000E0040000}"/>
    <cellStyle name="Comma 8 3 29" xfId="1252" xr:uid="{00000000-0005-0000-0000-0000E1040000}"/>
    <cellStyle name="Comma 8 3 3" xfId="1253" xr:uid="{00000000-0005-0000-0000-0000E2040000}"/>
    <cellStyle name="Comma 8 3 30" xfId="1254" xr:uid="{00000000-0005-0000-0000-0000E3040000}"/>
    <cellStyle name="Comma 8 3 31" xfId="1255" xr:uid="{00000000-0005-0000-0000-0000E4040000}"/>
    <cellStyle name="Comma 8 3 32" xfId="1256" xr:uid="{00000000-0005-0000-0000-0000E5040000}"/>
    <cellStyle name="Comma 8 3 33" xfId="1257" xr:uid="{00000000-0005-0000-0000-0000E6040000}"/>
    <cellStyle name="Comma 8 3 34" xfId="1258" xr:uid="{00000000-0005-0000-0000-0000E7040000}"/>
    <cellStyle name="Comma 8 3 35" xfId="1259" xr:uid="{00000000-0005-0000-0000-0000E8040000}"/>
    <cellStyle name="Comma 8 3 36" xfId="1260" xr:uid="{00000000-0005-0000-0000-0000E9040000}"/>
    <cellStyle name="Comma 8 3 37" xfId="1261" xr:uid="{00000000-0005-0000-0000-0000EA040000}"/>
    <cellStyle name="Comma 8 3 38" xfId="1262" xr:uid="{00000000-0005-0000-0000-0000EB040000}"/>
    <cellStyle name="Comma 8 3 39" xfId="1263" xr:uid="{00000000-0005-0000-0000-0000EC040000}"/>
    <cellStyle name="Comma 8 3 4" xfId="1264" xr:uid="{00000000-0005-0000-0000-0000ED040000}"/>
    <cellStyle name="Comma 8 3 40" xfId="1265" xr:uid="{00000000-0005-0000-0000-0000EE040000}"/>
    <cellStyle name="Comma 8 3 41" xfId="1266" xr:uid="{00000000-0005-0000-0000-0000EF040000}"/>
    <cellStyle name="Comma 8 3 42" xfId="1267" xr:uid="{00000000-0005-0000-0000-0000F0040000}"/>
    <cellStyle name="Comma 8 3 43" xfId="1268" xr:uid="{00000000-0005-0000-0000-0000F1040000}"/>
    <cellStyle name="Comma 8 3 44" xfId="1269" xr:uid="{00000000-0005-0000-0000-0000F2040000}"/>
    <cellStyle name="Comma 8 3 45" xfId="1270" xr:uid="{00000000-0005-0000-0000-0000F3040000}"/>
    <cellStyle name="Comma 8 3 46" xfId="1271" xr:uid="{00000000-0005-0000-0000-0000F4040000}"/>
    <cellStyle name="Comma 8 3 47" xfId="1272" xr:uid="{00000000-0005-0000-0000-0000F5040000}"/>
    <cellStyle name="Comma 8 3 48" xfId="1273" xr:uid="{00000000-0005-0000-0000-0000F6040000}"/>
    <cellStyle name="Comma 8 3 49" xfId="1274" xr:uid="{00000000-0005-0000-0000-0000F7040000}"/>
    <cellStyle name="Comma 8 3 5" xfId="1275" xr:uid="{00000000-0005-0000-0000-0000F8040000}"/>
    <cellStyle name="Comma 8 3 50" xfId="1276" xr:uid="{00000000-0005-0000-0000-0000F9040000}"/>
    <cellStyle name="Comma 8 3 51" xfId="1277" xr:uid="{00000000-0005-0000-0000-0000FA040000}"/>
    <cellStyle name="Comma 8 3 52" xfId="1278" xr:uid="{00000000-0005-0000-0000-0000FB040000}"/>
    <cellStyle name="Comma 8 3 53" xfId="1279" xr:uid="{00000000-0005-0000-0000-0000FC040000}"/>
    <cellStyle name="Comma 8 3 54" xfId="1280" xr:uid="{00000000-0005-0000-0000-0000FD040000}"/>
    <cellStyle name="Comma 8 3 55" xfId="1281" xr:uid="{00000000-0005-0000-0000-0000FE040000}"/>
    <cellStyle name="Comma 8 3 56" xfId="1282" xr:uid="{00000000-0005-0000-0000-0000FF040000}"/>
    <cellStyle name="Comma 8 3 57" xfId="1283" xr:uid="{00000000-0005-0000-0000-000000050000}"/>
    <cellStyle name="Comma 8 3 58" xfId="1284" xr:uid="{00000000-0005-0000-0000-000001050000}"/>
    <cellStyle name="Comma 8 3 59" xfId="1285" xr:uid="{00000000-0005-0000-0000-000002050000}"/>
    <cellStyle name="Comma 8 3 6" xfId="1286" xr:uid="{00000000-0005-0000-0000-000003050000}"/>
    <cellStyle name="Comma 8 3 60" xfId="1287" xr:uid="{00000000-0005-0000-0000-000004050000}"/>
    <cellStyle name="Comma 8 3 61" xfId="1288" xr:uid="{00000000-0005-0000-0000-000005050000}"/>
    <cellStyle name="Comma 8 3 62" xfId="1289" xr:uid="{00000000-0005-0000-0000-000006050000}"/>
    <cellStyle name="Comma 8 3 63" xfId="1290" xr:uid="{00000000-0005-0000-0000-000007050000}"/>
    <cellStyle name="Comma 8 3 64" xfId="1291" xr:uid="{00000000-0005-0000-0000-000008050000}"/>
    <cellStyle name="Comma 8 3 7" xfId="1292" xr:uid="{00000000-0005-0000-0000-000009050000}"/>
    <cellStyle name="Comma 8 3 8" xfId="1293" xr:uid="{00000000-0005-0000-0000-00000A050000}"/>
    <cellStyle name="Comma 8 3 9" xfId="1294" xr:uid="{00000000-0005-0000-0000-00000B050000}"/>
    <cellStyle name="Comma 9" xfId="1295" xr:uid="{00000000-0005-0000-0000-00000C050000}"/>
    <cellStyle name="Comma 9 2" xfId="1296" xr:uid="{00000000-0005-0000-0000-00000D050000}"/>
    <cellStyle name="Comma 9 2 2" xfId="1297" xr:uid="{00000000-0005-0000-0000-00000E050000}"/>
    <cellStyle name="Currency [0] 2" xfId="1298" xr:uid="{00000000-0005-0000-0000-00000F050000}"/>
    <cellStyle name="Currency [0] 2 2" xfId="1299" xr:uid="{00000000-0005-0000-0000-000010050000}"/>
    <cellStyle name="Currency [0] 3" xfId="1300" xr:uid="{00000000-0005-0000-0000-000011050000}"/>
    <cellStyle name="Currency [0] 3 2" xfId="1301" xr:uid="{00000000-0005-0000-0000-000012050000}"/>
    <cellStyle name="Currency [0] 3 2 2" xfId="1302" xr:uid="{00000000-0005-0000-0000-000013050000}"/>
    <cellStyle name="Currency [0] 3 3" xfId="1303" xr:uid="{00000000-0005-0000-0000-000014050000}"/>
    <cellStyle name="Currency [0] 4" xfId="1304" xr:uid="{00000000-0005-0000-0000-000015050000}"/>
    <cellStyle name="Currency [0] 4 2" xfId="1305" xr:uid="{00000000-0005-0000-0000-000016050000}"/>
    <cellStyle name="Currency [0] 5" xfId="1306" xr:uid="{00000000-0005-0000-0000-000017050000}"/>
    <cellStyle name="Currency 2" xfId="1307" xr:uid="{00000000-0005-0000-0000-000018050000}"/>
    <cellStyle name="Currency 2 2" xfId="1308" xr:uid="{00000000-0005-0000-0000-000019050000}"/>
    <cellStyle name="Explanatory Text 2" xfId="1309" xr:uid="{00000000-0005-0000-0000-00001A050000}"/>
    <cellStyle name="Explanatory Text 3" xfId="1310" xr:uid="{00000000-0005-0000-0000-00001B050000}"/>
    <cellStyle name="Good 2" xfId="1311" xr:uid="{00000000-0005-0000-0000-00001C050000}"/>
    <cellStyle name="Good 3" xfId="1312" xr:uid="{00000000-0005-0000-0000-00001D050000}"/>
    <cellStyle name="Heading 1 2" xfId="1313" xr:uid="{00000000-0005-0000-0000-00001E050000}"/>
    <cellStyle name="Heading 1 3" xfId="1314" xr:uid="{00000000-0005-0000-0000-00001F050000}"/>
    <cellStyle name="Heading 2 2" xfId="1315" xr:uid="{00000000-0005-0000-0000-000020050000}"/>
    <cellStyle name="Heading 2 3" xfId="1316" xr:uid="{00000000-0005-0000-0000-000021050000}"/>
    <cellStyle name="Heading 3 2" xfId="1317" xr:uid="{00000000-0005-0000-0000-000022050000}"/>
    <cellStyle name="Heading 3 3" xfId="1318" xr:uid="{00000000-0005-0000-0000-000023050000}"/>
    <cellStyle name="Heading 4 2" xfId="1319" xr:uid="{00000000-0005-0000-0000-000024050000}"/>
    <cellStyle name="Heading 4 3" xfId="1320" xr:uid="{00000000-0005-0000-0000-000025050000}"/>
    <cellStyle name="Input 2" xfId="1321" xr:uid="{00000000-0005-0000-0000-000026050000}"/>
    <cellStyle name="Input 2 10" xfId="1322" xr:uid="{00000000-0005-0000-0000-000027050000}"/>
    <cellStyle name="Input 2 11" xfId="1323" xr:uid="{00000000-0005-0000-0000-000028050000}"/>
    <cellStyle name="Input 2 12" xfId="1324" xr:uid="{00000000-0005-0000-0000-000029050000}"/>
    <cellStyle name="Input 2 13" xfId="1325" xr:uid="{00000000-0005-0000-0000-00002A050000}"/>
    <cellStyle name="Input 2 14" xfId="1326" xr:uid="{00000000-0005-0000-0000-00002B050000}"/>
    <cellStyle name="Input 2 15" xfId="1327" xr:uid="{00000000-0005-0000-0000-00002C050000}"/>
    <cellStyle name="Input 2 16" xfId="1328" xr:uid="{00000000-0005-0000-0000-00002D050000}"/>
    <cellStyle name="Input 2 17" xfId="1329" xr:uid="{00000000-0005-0000-0000-00002E050000}"/>
    <cellStyle name="Input 2 18" xfId="1330" xr:uid="{00000000-0005-0000-0000-00002F050000}"/>
    <cellStyle name="Input 2 19" xfId="1331" xr:uid="{00000000-0005-0000-0000-000030050000}"/>
    <cellStyle name="Input 2 2" xfId="1332" xr:uid="{00000000-0005-0000-0000-000031050000}"/>
    <cellStyle name="Input 2 20" xfId="1333" xr:uid="{00000000-0005-0000-0000-000032050000}"/>
    <cellStyle name="Input 2 21" xfId="1334" xr:uid="{00000000-0005-0000-0000-000033050000}"/>
    <cellStyle name="Input 2 22" xfId="1335" xr:uid="{00000000-0005-0000-0000-000034050000}"/>
    <cellStyle name="Input 2 23" xfId="1336" xr:uid="{00000000-0005-0000-0000-000035050000}"/>
    <cellStyle name="Input 2 24" xfId="1337" xr:uid="{00000000-0005-0000-0000-000036050000}"/>
    <cellStyle name="Input 2 25" xfId="1338" xr:uid="{00000000-0005-0000-0000-000037050000}"/>
    <cellStyle name="Input 2 26" xfId="1339" xr:uid="{00000000-0005-0000-0000-000038050000}"/>
    <cellStyle name="Input 2 27" xfId="1340" xr:uid="{00000000-0005-0000-0000-000039050000}"/>
    <cellStyle name="Input 2 28" xfId="1341" xr:uid="{00000000-0005-0000-0000-00003A050000}"/>
    <cellStyle name="Input 2 29" xfId="1342" xr:uid="{00000000-0005-0000-0000-00003B050000}"/>
    <cellStyle name="Input 2 3" xfId="1343" xr:uid="{00000000-0005-0000-0000-00003C050000}"/>
    <cellStyle name="Input 2 30" xfId="1344" xr:uid="{00000000-0005-0000-0000-00003D050000}"/>
    <cellStyle name="Input 2 31" xfId="1345" xr:uid="{00000000-0005-0000-0000-00003E050000}"/>
    <cellStyle name="Input 2 32" xfId="1346" xr:uid="{00000000-0005-0000-0000-00003F050000}"/>
    <cellStyle name="Input 2 33" xfId="1347" xr:uid="{00000000-0005-0000-0000-000040050000}"/>
    <cellStyle name="Input 2 34" xfId="1348" xr:uid="{00000000-0005-0000-0000-000041050000}"/>
    <cellStyle name="Input 2 35" xfId="1349" xr:uid="{00000000-0005-0000-0000-000042050000}"/>
    <cellStyle name="Input 2 36" xfId="1350" xr:uid="{00000000-0005-0000-0000-000043050000}"/>
    <cellStyle name="Input 2 37" xfId="1351" xr:uid="{00000000-0005-0000-0000-000044050000}"/>
    <cellStyle name="Input 2 38" xfId="1352" xr:uid="{00000000-0005-0000-0000-000045050000}"/>
    <cellStyle name="Input 2 39" xfId="1353" xr:uid="{00000000-0005-0000-0000-000046050000}"/>
    <cellStyle name="Input 2 4" xfId="1354" xr:uid="{00000000-0005-0000-0000-000047050000}"/>
    <cellStyle name="Input 2 40" xfId="1355" xr:uid="{00000000-0005-0000-0000-000048050000}"/>
    <cellStyle name="Input 2 41" xfId="1356" xr:uid="{00000000-0005-0000-0000-000049050000}"/>
    <cellStyle name="Input 2 42" xfId="1357" xr:uid="{00000000-0005-0000-0000-00004A050000}"/>
    <cellStyle name="Input 2 43" xfId="1358" xr:uid="{00000000-0005-0000-0000-00004B050000}"/>
    <cellStyle name="Input 2 44" xfId="1359" xr:uid="{00000000-0005-0000-0000-00004C050000}"/>
    <cellStyle name="Input 2 45" xfId="1360" xr:uid="{00000000-0005-0000-0000-00004D050000}"/>
    <cellStyle name="Input 2 46" xfId="1361" xr:uid="{00000000-0005-0000-0000-00004E050000}"/>
    <cellStyle name="Input 2 47" xfId="1362" xr:uid="{00000000-0005-0000-0000-00004F050000}"/>
    <cellStyle name="Input 2 48" xfId="1363" xr:uid="{00000000-0005-0000-0000-000050050000}"/>
    <cellStyle name="Input 2 49" xfId="1364" xr:uid="{00000000-0005-0000-0000-000051050000}"/>
    <cellStyle name="Input 2 5" xfId="1365" xr:uid="{00000000-0005-0000-0000-000052050000}"/>
    <cellStyle name="Input 2 50" xfId="1366" xr:uid="{00000000-0005-0000-0000-000053050000}"/>
    <cellStyle name="Input 2 51" xfId="1367" xr:uid="{00000000-0005-0000-0000-000054050000}"/>
    <cellStyle name="Input 2 52" xfId="1368" xr:uid="{00000000-0005-0000-0000-000055050000}"/>
    <cellStyle name="Input 2 53" xfId="1369" xr:uid="{00000000-0005-0000-0000-000056050000}"/>
    <cellStyle name="Input 2 54" xfId="1370" xr:uid="{00000000-0005-0000-0000-000057050000}"/>
    <cellStyle name="Input 2 55" xfId="1371" xr:uid="{00000000-0005-0000-0000-000058050000}"/>
    <cellStyle name="Input 2 56" xfId="1372" xr:uid="{00000000-0005-0000-0000-000059050000}"/>
    <cellStyle name="Input 2 57" xfId="1373" xr:uid="{00000000-0005-0000-0000-00005A050000}"/>
    <cellStyle name="Input 2 58" xfId="1374" xr:uid="{00000000-0005-0000-0000-00005B050000}"/>
    <cellStyle name="Input 2 59" xfId="1375" xr:uid="{00000000-0005-0000-0000-00005C050000}"/>
    <cellStyle name="Input 2 6" xfId="1376" xr:uid="{00000000-0005-0000-0000-00005D050000}"/>
    <cellStyle name="Input 2 60" xfId="1377" xr:uid="{00000000-0005-0000-0000-00005E050000}"/>
    <cellStyle name="Input 2 61" xfId="1378" xr:uid="{00000000-0005-0000-0000-00005F050000}"/>
    <cellStyle name="Input 2 62" xfId="1379" xr:uid="{00000000-0005-0000-0000-000060050000}"/>
    <cellStyle name="Input 2 63" xfId="1380" xr:uid="{00000000-0005-0000-0000-000061050000}"/>
    <cellStyle name="Input 2 64" xfId="1381" xr:uid="{00000000-0005-0000-0000-000062050000}"/>
    <cellStyle name="Input 2 7" xfId="1382" xr:uid="{00000000-0005-0000-0000-000063050000}"/>
    <cellStyle name="Input 2 8" xfId="1383" xr:uid="{00000000-0005-0000-0000-000064050000}"/>
    <cellStyle name="Input 2 9" xfId="1384" xr:uid="{00000000-0005-0000-0000-000065050000}"/>
    <cellStyle name="Input 3" xfId="1385" xr:uid="{00000000-0005-0000-0000-000066050000}"/>
    <cellStyle name="Linked Cell 2" xfId="1386" xr:uid="{00000000-0005-0000-0000-000067050000}"/>
    <cellStyle name="Linked Cell 3" xfId="1387" xr:uid="{00000000-0005-0000-0000-000068050000}"/>
    <cellStyle name="Neutral 2" xfId="1388" xr:uid="{00000000-0005-0000-0000-000069050000}"/>
    <cellStyle name="Neutral 3" xfId="1389" xr:uid="{00000000-0005-0000-0000-00006A050000}"/>
    <cellStyle name="Normal" xfId="0" builtinId="0"/>
    <cellStyle name="Normal 10" xfId="1390" xr:uid="{00000000-0005-0000-0000-00006C050000}"/>
    <cellStyle name="Normal 10 2" xfId="1391" xr:uid="{00000000-0005-0000-0000-00006D050000}"/>
    <cellStyle name="Normal 10 3" xfId="1392" xr:uid="{00000000-0005-0000-0000-00006E050000}"/>
    <cellStyle name="Normal 10 3 2" xfId="1393" xr:uid="{00000000-0005-0000-0000-00006F050000}"/>
    <cellStyle name="Normal 10 4" xfId="1394" xr:uid="{00000000-0005-0000-0000-000070050000}"/>
    <cellStyle name="Normal 11" xfId="1395" xr:uid="{00000000-0005-0000-0000-000071050000}"/>
    <cellStyle name="Normal 11 2" xfId="1396" xr:uid="{00000000-0005-0000-0000-000072050000}"/>
    <cellStyle name="Normal 12" xfId="1397" xr:uid="{00000000-0005-0000-0000-000073050000}"/>
    <cellStyle name="Normal 12 2" xfId="1398" xr:uid="{00000000-0005-0000-0000-000074050000}"/>
    <cellStyle name="Normal 12 2 2" xfId="1399" xr:uid="{00000000-0005-0000-0000-000075050000}"/>
    <cellStyle name="Normal 12 3" xfId="1400" xr:uid="{00000000-0005-0000-0000-000076050000}"/>
    <cellStyle name="Normal 13" xfId="1401" xr:uid="{00000000-0005-0000-0000-000077050000}"/>
    <cellStyle name="Normal 13 2" xfId="1402" xr:uid="{00000000-0005-0000-0000-000078050000}"/>
    <cellStyle name="Normal 13 2 10" xfId="1403" xr:uid="{00000000-0005-0000-0000-000079050000}"/>
    <cellStyle name="Normal 13 2 11" xfId="1404" xr:uid="{00000000-0005-0000-0000-00007A050000}"/>
    <cellStyle name="Normal 13 2 12" xfId="1405" xr:uid="{00000000-0005-0000-0000-00007B050000}"/>
    <cellStyle name="Normal 13 2 13" xfId="1406" xr:uid="{00000000-0005-0000-0000-00007C050000}"/>
    <cellStyle name="Normal 13 2 14" xfId="1407" xr:uid="{00000000-0005-0000-0000-00007D050000}"/>
    <cellStyle name="Normal 13 2 15" xfId="1408" xr:uid="{00000000-0005-0000-0000-00007E050000}"/>
    <cellStyle name="Normal 13 2 16" xfId="1409" xr:uid="{00000000-0005-0000-0000-00007F050000}"/>
    <cellStyle name="Normal 13 2 17" xfId="1410" xr:uid="{00000000-0005-0000-0000-000080050000}"/>
    <cellStyle name="Normal 13 2 18" xfId="1411" xr:uid="{00000000-0005-0000-0000-000081050000}"/>
    <cellStyle name="Normal 13 2 19" xfId="1412" xr:uid="{00000000-0005-0000-0000-000082050000}"/>
    <cellStyle name="Normal 13 2 2" xfId="1413" xr:uid="{00000000-0005-0000-0000-000083050000}"/>
    <cellStyle name="Normal 13 2 20" xfId="1414" xr:uid="{00000000-0005-0000-0000-000084050000}"/>
    <cellStyle name="Normal 13 2 21" xfId="1415" xr:uid="{00000000-0005-0000-0000-000085050000}"/>
    <cellStyle name="Normal 13 2 22" xfId="1416" xr:uid="{00000000-0005-0000-0000-000086050000}"/>
    <cellStyle name="Normal 13 2 23" xfId="1417" xr:uid="{00000000-0005-0000-0000-000087050000}"/>
    <cellStyle name="Normal 13 2 24" xfId="1418" xr:uid="{00000000-0005-0000-0000-000088050000}"/>
    <cellStyle name="Normal 13 2 25" xfId="1419" xr:uid="{00000000-0005-0000-0000-000089050000}"/>
    <cellStyle name="Normal 13 2 26" xfId="1420" xr:uid="{00000000-0005-0000-0000-00008A050000}"/>
    <cellStyle name="Normal 13 2 27" xfId="1421" xr:uid="{00000000-0005-0000-0000-00008B050000}"/>
    <cellStyle name="Normal 13 2 28" xfId="1422" xr:uid="{00000000-0005-0000-0000-00008C050000}"/>
    <cellStyle name="Normal 13 2 29" xfId="1423" xr:uid="{00000000-0005-0000-0000-00008D050000}"/>
    <cellStyle name="Normal 13 2 3" xfId="1424" xr:uid="{00000000-0005-0000-0000-00008E050000}"/>
    <cellStyle name="Normal 13 2 30" xfId="1425" xr:uid="{00000000-0005-0000-0000-00008F050000}"/>
    <cellStyle name="Normal 13 2 31" xfId="1426" xr:uid="{00000000-0005-0000-0000-000090050000}"/>
    <cellStyle name="Normal 13 2 32" xfId="1427" xr:uid="{00000000-0005-0000-0000-000091050000}"/>
    <cellStyle name="Normal 13 2 33" xfId="1428" xr:uid="{00000000-0005-0000-0000-000092050000}"/>
    <cellStyle name="Normal 13 2 34" xfId="1429" xr:uid="{00000000-0005-0000-0000-000093050000}"/>
    <cellStyle name="Normal 13 2 35" xfId="1430" xr:uid="{00000000-0005-0000-0000-000094050000}"/>
    <cellStyle name="Normal 13 2 36" xfId="1431" xr:uid="{00000000-0005-0000-0000-000095050000}"/>
    <cellStyle name="Normal 13 2 37" xfId="1432" xr:uid="{00000000-0005-0000-0000-000096050000}"/>
    <cellStyle name="Normal 13 2 38" xfId="1433" xr:uid="{00000000-0005-0000-0000-000097050000}"/>
    <cellStyle name="Normal 13 2 39" xfId="1434" xr:uid="{00000000-0005-0000-0000-000098050000}"/>
    <cellStyle name="Normal 13 2 4" xfId="1435" xr:uid="{00000000-0005-0000-0000-000099050000}"/>
    <cellStyle name="Normal 13 2 40" xfId="1436" xr:uid="{00000000-0005-0000-0000-00009A050000}"/>
    <cellStyle name="Normal 13 2 41" xfId="1437" xr:uid="{00000000-0005-0000-0000-00009B050000}"/>
    <cellStyle name="Normal 13 2 42" xfId="1438" xr:uid="{00000000-0005-0000-0000-00009C050000}"/>
    <cellStyle name="Normal 13 2 43" xfId="1439" xr:uid="{00000000-0005-0000-0000-00009D050000}"/>
    <cellStyle name="Normal 13 2 44" xfId="1440" xr:uid="{00000000-0005-0000-0000-00009E050000}"/>
    <cellStyle name="Normal 13 2 45" xfId="1441" xr:uid="{00000000-0005-0000-0000-00009F050000}"/>
    <cellStyle name="Normal 13 2 46" xfId="1442" xr:uid="{00000000-0005-0000-0000-0000A0050000}"/>
    <cellStyle name="Normal 13 2 47" xfId="1443" xr:uid="{00000000-0005-0000-0000-0000A1050000}"/>
    <cellStyle name="Normal 13 2 48" xfId="1444" xr:uid="{00000000-0005-0000-0000-0000A2050000}"/>
    <cellStyle name="Normal 13 2 49" xfId="1445" xr:uid="{00000000-0005-0000-0000-0000A3050000}"/>
    <cellStyle name="Normal 13 2 5" xfId="1446" xr:uid="{00000000-0005-0000-0000-0000A4050000}"/>
    <cellStyle name="Normal 13 2 50" xfId="1447" xr:uid="{00000000-0005-0000-0000-0000A5050000}"/>
    <cellStyle name="Normal 13 2 51" xfId="1448" xr:uid="{00000000-0005-0000-0000-0000A6050000}"/>
    <cellStyle name="Normal 13 2 52" xfId="1449" xr:uid="{00000000-0005-0000-0000-0000A7050000}"/>
    <cellStyle name="Normal 13 2 53" xfId="1450" xr:uid="{00000000-0005-0000-0000-0000A8050000}"/>
    <cellStyle name="Normal 13 2 54" xfId="1451" xr:uid="{00000000-0005-0000-0000-0000A9050000}"/>
    <cellStyle name="Normal 13 2 55" xfId="1452" xr:uid="{00000000-0005-0000-0000-0000AA050000}"/>
    <cellStyle name="Normal 13 2 56" xfId="1453" xr:uid="{00000000-0005-0000-0000-0000AB050000}"/>
    <cellStyle name="Normal 13 2 57" xfId="1454" xr:uid="{00000000-0005-0000-0000-0000AC050000}"/>
    <cellStyle name="Normal 13 2 58" xfId="1455" xr:uid="{00000000-0005-0000-0000-0000AD050000}"/>
    <cellStyle name="Normal 13 2 59" xfId="1456" xr:uid="{00000000-0005-0000-0000-0000AE050000}"/>
    <cellStyle name="Normal 13 2 6" xfId="1457" xr:uid="{00000000-0005-0000-0000-0000AF050000}"/>
    <cellStyle name="Normal 13 2 60" xfId="1458" xr:uid="{00000000-0005-0000-0000-0000B0050000}"/>
    <cellStyle name="Normal 13 2 61" xfId="1459" xr:uid="{00000000-0005-0000-0000-0000B1050000}"/>
    <cellStyle name="Normal 13 2 62" xfId="1460" xr:uid="{00000000-0005-0000-0000-0000B2050000}"/>
    <cellStyle name="Normal 13 2 63" xfId="1461" xr:uid="{00000000-0005-0000-0000-0000B3050000}"/>
    <cellStyle name="Normal 13 2 64" xfId="1462" xr:uid="{00000000-0005-0000-0000-0000B4050000}"/>
    <cellStyle name="Normal 13 2 7" xfId="1463" xr:uid="{00000000-0005-0000-0000-0000B5050000}"/>
    <cellStyle name="Normal 13 2 8" xfId="1464" xr:uid="{00000000-0005-0000-0000-0000B6050000}"/>
    <cellStyle name="Normal 13 2 9" xfId="1465" xr:uid="{00000000-0005-0000-0000-0000B7050000}"/>
    <cellStyle name="Normal 14" xfId="1466" xr:uid="{00000000-0005-0000-0000-0000B8050000}"/>
    <cellStyle name="Normal 14 2" xfId="1467" xr:uid="{00000000-0005-0000-0000-0000B9050000}"/>
    <cellStyle name="Normal 15" xfId="1468" xr:uid="{00000000-0005-0000-0000-0000BA050000}"/>
    <cellStyle name="Normal 15 2" xfId="1469" xr:uid="{00000000-0005-0000-0000-0000BB050000}"/>
    <cellStyle name="Normal 15 2 2" xfId="1470" xr:uid="{00000000-0005-0000-0000-0000BC050000}"/>
    <cellStyle name="Normal 16" xfId="1471" xr:uid="{00000000-0005-0000-0000-0000BD050000}"/>
    <cellStyle name="Normal 16 10" xfId="1472" xr:uid="{00000000-0005-0000-0000-0000BE050000}"/>
    <cellStyle name="Normal 16 11" xfId="1473" xr:uid="{00000000-0005-0000-0000-0000BF050000}"/>
    <cellStyle name="Normal 16 12" xfId="1474" xr:uid="{00000000-0005-0000-0000-0000C0050000}"/>
    <cellStyle name="Normal 16 13" xfId="1475" xr:uid="{00000000-0005-0000-0000-0000C1050000}"/>
    <cellStyle name="Normal 16 14" xfId="1476" xr:uid="{00000000-0005-0000-0000-0000C2050000}"/>
    <cellStyle name="Normal 16 15" xfId="1477" xr:uid="{00000000-0005-0000-0000-0000C3050000}"/>
    <cellStyle name="Normal 16 16" xfId="1478" xr:uid="{00000000-0005-0000-0000-0000C4050000}"/>
    <cellStyle name="Normal 16 17" xfId="1479" xr:uid="{00000000-0005-0000-0000-0000C5050000}"/>
    <cellStyle name="Normal 16 18" xfId="1480" xr:uid="{00000000-0005-0000-0000-0000C6050000}"/>
    <cellStyle name="Normal 16 19" xfId="1481" xr:uid="{00000000-0005-0000-0000-0000C7050000}"/>
    <cellStyle name="Normal 16 2" xfId="1482" xr:uid="{00000000-0005-0000-0000-0000C8050000}"/>
    <cellStyle name="Normal 16 20" xfId="1483" xr:uid="{00000000-0005-0000-0000-0000C9050000}"/>
    <cellStyle name="Normal 16 21" xfId="1484" xr:uid="{00000000-0005-0000-0000-0000CA050000}"/>
    <cellStyle name="Normal 16 22" xfId="1485" xr:uid="{00000000-0005-0000-0000-0000CB050000}"/>
    <cellStyle name="Normal 16 23" xfId="1486" xr:uid="{00000000-0005-0000-0000-0000CC050000}"/>
    <cellStyle name="Normal 16 24" xfId="1487" xr:uid="{00000000-0005-0000-0000-0000CD050000}"/>
    <cellStyle name="Normal 16 25" xfId="1488" xr:uid="{00000000-0005-0000-0000-0000CE050000}"/>
    <cellStyle name="Normal 16 26" xfId="1489" xr:uid="{00000000-0005-0000-0000-0000CF050000}"/>
    <cellStyle name="Normal 16 27" xfId="1490" xr:uid="{00000000-0005-0000-0000-0000D0050000}"/>
    <cellStyle name="Normal 16 28" xfId="1491" xr:uid="{00000000-0005-0000-0000-0000D1050000}"/>
    <cellStyle name="Normal 16 29" xfId="1492" xr:uid="{00000000-0005-0000-0000-0000D2050000}"/>
    <cellStyle name="Normal 16 3" xfId="1493" xr:uid="{00000000-0005-0000-0000-0000D3050000}"/>
    <cellStyle name="Normal 16 30" xfId="1494" xr:uid="{00000000-0005-0000-0000-0000D4050000}"/>
    <cellStyle name="Normal 16 31" xfId="1495" xr:uid="{00000000-0005-0000-0000-0000D5050000}"/>
    <cellStyle name="Normal 16 32" xfId="1496" xr:uid="{00000000-0005-0000-0000-0000D6050000}"/>
    <cellStyle name="Normal 16 33" xfId="1497" xr:uid="{00000000-0005-0000-0000-0000D7050000}"/>
    <cellStyle name="Normal 16 34" xfId="1498" xr:uid="{00000000-0005-0000-0000-0000D8050000}"/>
    <cellStyle name="Normal 16 35" xfId="1499" xr:uid="{00000000-0005-0000-0000-0000D9050000}"/>
    <cellStyle name="Normal 16 36" xfId="1500" xr:uid="{00000000-0005-0000-0000-0000DA050000}"/>
    <cellStyle name="Normal 16 37" xfId="1501" xr:uid="{00000000-0005-0000-0000-0000DB050000}"/>
    <cellStyle name="Normal 16 38" xfId="1502" xr:uid="{00000000-0005-0000-0000-0000DC050000}"/>
    <cellStyle name="Normal 16 39" xfId="1503" xr:uid="{00000000-0005-0000-0000-0000DD050000}"/>
    <cellStyle name="Normal 16 4" xfId="1504" xr:uid="{00000000-0005-0000-0000-0000DE050000}"/>
    <cellStyle name="Normal 16 40" xfId="1505" xr:uid="{00000000-0005-0000-0000-0000DF050000}"/>
    <cellStyle name="Normal 16 41" xfId="1506" xr:uid="{00000000-0005-0000-0000-0000E0050000}"/>
    <cellStyle name="Normal 16 42" xfId="1507" xr:uid="{00000000-0005-0000-0000-0000E1050000}"/>
    <cellStyle name="Normal 16 43" xfId="1508" xr:uid="{00000000-0005-0000-0000-0000E2050000}"/>
    <cellStyle name="Normal 16 44" xfId="1509" xr:uid="{00000000-0005-0000-0000-0000E3050000}"/>
    <cellStyle name="Normal 16 45" xfId="1510" xr:uid="{00000000-0005-0000-0000-0000E4050000}"/>
    <cellStyle name="Normal 16 46" xfId="1511" xr:uid="{00000000-0005-0000-0000-0000E5050000}"/>
    <cellStyle name="Normal 16 47" xfId="1512" xr:uid="{00000000-0005-0000-0000-0000E6050000}"/>
    <cellStyle name="Normal 16 48" xfId="1513" xr:uid="{00000000-0005-0000-0000-0000E7050000}"/>
    <cellStyle name="Normal 16 49" xfId="1514" xr:uid="{00000000-0005-0000-0000-0000E8050000}"/>
    <cellStyle name="Normal 16 5" xfId="1515" xr:uid="{00000000-0005-0000-0000-0000E9050000}"/>
    <cellStyle name="Normal 16 50" xfId="1516" xr:uid="{00000000-0005-0000-0000-0000EA050000}"/>
    <cellStyle name="Normal 16 51" xfId="1517" xr:uid="{00000000-0005-0000-0000-0000EB050000}"/>
    <cellStyle name="Normal 16 52" xfId="1518" xr:uid="{00000000-0005-0000-0000-0000EC050000}"/>
    <cellStyle name="Normal 16 53" xfId="1519" xr:uid="{00000000-0005-0000-0000-0000ED050000}"/>
    <cellStyle name="Normal 16 54" xfId="1520" xr:uid="{00000000-0005-0000-0000-0000EE050000}"/>
    <cellStyle name="Normal 16 55" xfId="1521" xr:uid="{00000000-0005-0000-0000-0000EF050000}"/>
    <cellStyle name="Normal 16 56" xfId="1522" xr:uid="{00000000-0005-0000-0000-0000F0050000}"/>
    <cellStyle name="Normal 16 57" xfId="1523" xr:uid="{00000000-0005-0000-0000-0000F1050000}"/>
    <cellStyle name="Normal 16 58" xfId="1524" xr:uid="{00000000-0005-0000-0000-0000F2050000}"/>
    <cellStyle name="Normal 16 59" xfId="1525" xr:uid="{00000000-0005-0000-0000-0000F3050000}"/>
    <cellStyle name="Normal 16 6" xfId="1526" xr:uid="{00000000-0005-0000-0000-0000F4050000}"/>
    <cellStyle name="Normal 16 60" xfId="1527" xr:uid="{00000000-0005-0000-0000-0000F5050000}"/>
    <cellStyle name="Normal 16 61" xfId="1528" xr:uid="{00000000-0005-0000-0000-0000F6050000}"/>
    <cellStyle name="Normal 16 62" xfId="1529" xr:uid="{00000000-0005-0000-0000-0000F7050000}"/>
    <cellStyle name="Normal 16 63" xfId="1530" xr:uid="{00000000-0005-0000-0000-0000F8050000}"/>
    <cellStyle name="Normal 16 64" xfId="1531" xr:uid="{00000000-0005-0000-0000-0000F9050000}"/>
    <cellStyle name="Normal 16 7" xfId="1532" xr:uid="{00000000-0005-0000-0000-0000FA050000}"/>
    <cellStyle name="Normal 16 8" xfId="1533" xr:uid="{00000000-0005-0000-0000-0000FB050000}"/>
    <cellStyle name="Normal 16 9" xfId="1534" xr:uid="{00000000-0005-0000-0000-0000FC050000}"/>
    <cellStyle name="Normal 17" xfId="1535" xr:uid="{00000000-0005-0000-0000-0000FD050000}"/>
    <cellStyle name="Normal 17 2" xfId="1536" xr:uid="{00000000-0005-0000-0000-0000FE050000}"/>
    <cellStyle name="Normal 18" xfId="1537" xr:uid="{00000000-0005-0000-0000-0000FF050000}"/>
    <cellStyle name="Normal 18 2" xfId="1538" xr:uid="{00000000-0005-0000-0000-000000060000}"/>
    <cellStyle name="Normal 18 3" xfId="1539" xr:uid="{00000000-0005-0000-0000-000001060000}"/>
    <cellStyle name="Normal 18 3 2" xfId="1540" xr:uid="{00000000-0005-0000-0000-000002060000}"/>
    <cellStyle name="Normal 18 4" xfId="1541" xr:uid="{00000000-0005-0000-0000-000003060000}"/>
    <cellStyle name="Normal 19" xfId="1542" xr:uid="{00000000-0005-0000-0000-000004060000}"/>
    <cellStyle name="Normal 19 2" xfId="1543" xr:uid="{00000000-0005-0000-0000-000005060000}"/>
    <cellStyle name="Normal 19 3" xfId="1544" xr:uid="{00000000-0005-0000-0000-000006060000}"/>
    <cellStyle name="Normal 2" xfId="4" xr:uid="{00000000-0005-0000-0000-000007060000}"/>
    <cellStyle name="Normal 2 2" xfId="1545" xr:uid="{00000000-0005-0000-0000-000008060000}"/>
    <cellStyle name="Normal 2 2 2" xfId="1546" xr:uid="{00000000-0005-0000-0000-000009060000}"/>
    <cellStyle name="Normal 2 2 2 2" xfId="1547" xr:uid="{00000000-0005-0000-0000-00000A060000}"/>
    <cellStyle name="Normal 2 2 3" xfId="1548" xr:uid="{00000000-0005-0000-0000-00000B060000}"/>
    <cellStyle name="Normal 2 3" xfId="1549" xr:uid="{00000000-0005-0000-0000-00000C060000}"/>
    <cellStyle name="Normal 2 3 2" xfId="1550" xr:uid="{00000000-0005-0000-0000-00000D060000}"/>
    <cellStyle name="Normal 2 4" xfId="1551" xr:uid="{00000000-0005-0000-0000-00000E060000}"/>
    <cellStyle name="Normal 2 5" xfId="1552" xr:uid="{00000000-0005-0000-0000-00000F060000}"/>
    <cellStyle name="Normal 2 5 2" xfId="1553" xr:uid="{00000000-0005-0000-0000-000010060000}"/>
    <cellStyle name="Normal 2 6" xfId="1554" xr:uid="{00000000-0005-0000-0000-000011060000}"/>
    <cellStyle name="Normal 2 6 2" xfId="1555" xr:uid="{00000000-0005-0000-0000-000012060000}"/>
    <cellStyle name="Normal 2 7" xfId="1556" xr:uid="{00000000-0005-0000-0000-000013060000}"/>
    <cellStyle name="Normal 2 7 10" xfId="1557" xr:uid="{00000000-0005-0000-0000-000014060000}"/>
    <cellStyle name="Normal 2 7 11" xfId="1558" xr:uid="{00000000-0005-0000-0000-000015060000}"/>
    <cellStyle name="Normal 2 7 12" xfId="1559" xr:uid="{00000000-0005-0000-0000-000016060000}"/>
    <cellStyle name="Normal 2 7 13" xfId="1560" xr:uid="{00000000-0005-0000-0000-000017060000}"/>
    <cellStyle name="Normal 2 7 14" xfId="1561" xr:uid="{00000000-0005-0000-0000-000018060000}"/>
    <cellStyle name="Normal 2 7 15" xfId="1562" xr:uid="{00000000-0005-0000-0000-000019060000}"/>
    <cellStyle name="Normal 2 7 16" xfId="1563" xr:uid="{00000000-0005-0000-0000-00001A060000}"/>
    <cellStyle name="Normal 2 7 17" xfId="1564" xr:uid="{00000000-0005-0000-0000-00001B060000}"/>
    <cellStyle name="Normal 2 7 18" xfId="1565" xr:uid="{00000000-0005-0000-0000-00001C060000}"/>
    <cellStyle name="Normal 2 7 19" xfId="1566" xr:uid="{00000000-0005-0000-0000-00001D060000}"/>
    <cellStyle name="Normal 2 7 2" xfId="1567" xr:uid="{00000000-0005-0000-0000-00001E060000}"/>
    <cellStyle name="Normal 2 7 20" xfId="1568" xr:uid="{00000000-0005-0000-0000-00001F060000}"/>
    <cellStyle name="Normal 2 7 21" xfId="1569" xr:uid="{00000000-0005-0000-0000-000020060000}"/>
    <cellStyle name="Normal 2 7 22" xfId="1570" xr:uid="{00000000-0005-0000-0000-000021060000}"/>
    <cellStyle name="Normal 2 7 23" xfId="1571" xr:uid="{00000000-0005-0000-0000-000022060000}"/>
    <cellStyle name="Normal 2 7 24" xfId="1572" xr:uid="{00000000-0005-0000-0000-000023060000}"/>
    <cellStyle name="Normal 2 7 25" xfId="1573" xr:uid="{00000000-0005-0000-0000-000024060000}"/>
    <cellStyle name="Normal 2 7 26" xfId="1574" xr:uid="{00000000-0005-0000-0000-000025060000}"/>
    <cellStyle name="Normal 2 7 27" xfId="1575" xr:uid="{00000000-0005-0000-0000-000026060000}"/>
    <cellStyle name="Normal 2 7 28" xfId="1576" xr:uid="{00000000-0005-0000-0000-000027060000}"/>
    <cellStyle name="Normal 2 7 29" xfId="1577" xr:uid="{00000000-0005-0000-0000-000028060000}"/>
    <cellStyle name="Normal 2 7 3" xfId="1578" xr:uid="{00000000-0005-0000-0000-000029060000}"/>
    <cellStyle name="Normal 2 7 30" xfId="1579" xr:uid="{00000000-0005-0000-0000-00002A060000}"/>
    <cellStyle name="Normal 2 7 31" xfId="1580" xr:uid="{00000000-0005-0000-0000-00002B060000}"/>
    <cellStyle name="Normal 2 7 32" xfId="1581" xr:uid="{00000000-0005-0000-0000-00002C060000}"/>
    <cellStyle name="Normal 2 7 33" xfId="1582" xr:uid="{00000000-0005-0000-0000-00002D060000}"/>
    <cellStyle name="Normal 2 7 34" xfId="1583" xr:uid="{00000000-0005-0000-0000-00002E060000}"/>
    <cellStyle name="Normal 2 7 35" xfId="1584" xr:uid="{00000000-0005-0000-0000-00002F060000}"/>
    <cellStyle name="Normal 2 7 36" xfId="1585" xr:uid="{00000000-0005-0000-0000-000030060000}"/>
    <cellStyle name="Normal 2 7 37" xfId="1586" xr:uid="{00000000-0005-0000-0000-000031060000}"/>
    <cellStyle name="Normal 2 7 38" xfId="1587" xr:uid="{00000000-0005-0000-0000-000032060000}"/>
    <cellStyle name="Normal 2 7 39" xfId="1588" xr:uid="{00000000-0005-0000-0000-000033060000}"/>
    <cellStyle name="Normal 2 7 4" xfId="1589" xr:uid="{00000000-0005-0000-0000-000034060000}"/>
    <cellStyle name="Normal 2 7 40" xfId="1590" xr:uid="{00000000-0005-0000-0000-000035060000}"/>
    <cellStyle name="Normal 2 7 41" xfId="1591" xr:uid="{00000000-0005-0000-0000-000036060000}"/>
    <cellStyle name="Normal 2 7 42" xfId="1592" xr:uid="{00000000-0005-0000-0000-000037060000}"/>
    <cellStyle name="Normal 2 7 43" xfId="1593" xr:uid="{00000000-0005-0000-0000-000038060000}"/>
    <cellStyle name="Normal 2 7 44" xfId="1594" xr:uid="{00000000-0005-0000-0000-000039060000}"/>
    <cellStyle name="Normal 2 7 45" xfId="1595" xr:uid="{00000000-0005-0000-0000-00003A060000}"/>
    <cellStyle name="Normal 2 7 46" xfId="1596" xr:uid="{00000000-0005-0000-0000-00003B060000}"/>
    <cellStyle name="Normal 2 7 47" xfId="1597" xr:uid="{00000000-0005-0000-0000-00003C060000}"/>
    <cellStyle name="Normal 2 7 48" xfId="1598" xr:uid="{00000000-0005-0000-0000-00003D060000}"/>
    <cellStyle name="Normal 2 7 49" xfId="1599" xr:uid="{00000000-0005-0000-0000-00003E060000}"/>
    <cellStyle name="Normal 2 7 5" xfId="1600" xr:uid="{00000000-0005-0000-0000-00003F060000}"/>
    <cellStyle name="Normal 2 7 50" xfId="1601" xr:uid="{00000000-0005-0000-0000-000040060000}"/>
    <cellStyle name="Normal 2 7 51" xfId="1602" xr:uid="{00000000-0005-0000-0000-000041060000}"/>
    <cellStyle name="Normal 2 7 52" xfId="1603" xr:uid="{00000000-0005-0000-0000-000042060000}"/>
    <cellStyle name="Normal 2 7 53" xfId="1604" xr:uid="{00000000-0005-0000-0000-000043060000}"/>
    <cellStyle name="Normal 2 7 54" xfId="1605" xr:uid="{00000000-0005-0000-0000-000044060000}"/>
    <cellStyle name="Normal 2 7 55" xfId="1606" xr:uid="{00000000-0005-0000-0000-000045060000}"/>
    <cellStyle name="Normal 2 7 56" xfId="1607" xr:uid="{00000000-0005-0000-0000-000046060000}"/>
    <cellStyle name="Normal 2 7 57" xfId="1608" xr:uid="{00000000-0005-0000-0000-000047060000}"/>
    <cellStyle name="Normal 2 7 58" xfId="1609" xr:uid="{00000000-0005-0000-0000-000048060000}"/>
    <cellStyle name="Normal 2 7 59" xfId="1610" xr:uid="{00000000-0005-0000-0000-000049060000}"/>
    <cellStyle name="Normal 2 7 6" xfId="1611" xr:uid="{00000000-0005-0000-0000-00004A060000}"/>
    <cellStyle name="Normal 2 7 60" xfId="1612" xr:uid="{00000000-0005-0000-0000-00004B060000}"/>
    <cellStyle name="Normal 2 7 61" xfId="1613" xr:uid="{00000000-0005-0000-0000-00004C060000}"/>
    <cellStyle name="Normal 2 7 62" xfId="1614" xr:uid="{00000000-0005-0000-0000-00004D060000}"/>
    <cellStyle name="Normal 2 7 63" xfId="1615" xr:uid="{00000000-0005-0000-0000-00004E060000}"/>
    <cellStyle name="Normal 2 7 64" xfId="1616" xr:uid="{00000000-0005-0000-0000-00004F060000}"/>
    <cellStyle name="Normal 2 7 7" xfId="1617" xr:uid="{00000000-0005-0000-0000-000050060000}"/>
    <cellStyle name="Normal 2 7 8" xfId="1618" xr:uid="{00000000-0005-0000-0000-000051060000}"/>
    <cellStyle name="Normal 2 7 9" xfId="1619" xr:uid="{00000000-0005-0000-0000-000052060000}"/>
    <cellStyle name="Normal 2 8" xfId="1620" xr:uid="{00000000-0005-0000-0000-000053060000}"/>
    <cellStyle name="Normal 2 8 2" xfId="1621" xr:uid="{00000000-0005-0000-0000-000054060000}"/>
    <cellStyle name="Normal 2 9" xfId="1622" xr:uid="{00000000-0005-0000-0000-000055060000}"/>
    <cellStyle name="Normal 2 9 2" xfId="1623" xr:uid="{00000000-0005-0000-0000-000056060000}"/>
    <cellStyle name="Normal 2_Realisasi 2010 Hasil Audited BPK RI" xfId="1624" xr:uid="{00000000-0005-0000-0000-000057060000}"/>
    <cellStyle name="Normal 20" xfId="1625" xr:uid="{00000000-0005-0000-0000-000058060000}"/>
    <cellStyle name="Normal 20 2" xfId="1626" xr:uid="{00000000-0005-0000-0000-000059060000}"/>
    <cellStyle name="Normal 21" xfId="1627" xr:uid="{00000000-0005-0000-0000-00005A060000}"/>
    <cellStyle name="Normal 21 2" xfId="1628" xr:uid="{00000000-0005-0000-0000-00005B060000}"/>
    <cellStyle name="Normal 21 3" xfId="1629" xr:uid="{00000000-0005-0000-0000-00005C060000}"/>
    <cellStyle name="Normal 21 3 2" xfId="1630" xr:uid="{00000000-0005-0000-0000-00005D060000}"/>
    <cellStyle name="Normal 21 3 2 2" xfId="1631" xr:uid="{00000000-0005-0000-0000-00005E060000}"/>
    <cellStyle name="Normal 21 3 3" xfId="1632" xr:uid="{00000000-0005-0000-0000-00005F060000}"/>
    <cellStyle name="Normal 22" xfId="1633" xr:uid="{00000000-0005-0000-0000-000060060000}"/>
    <cellStyle name="Normal 22 2" xfId="1634" xr:uid="{00000000-0005-0000-0000-000061060000}"/>
    <cellStyle name="Normal 22 2 2" xfId="1635" xr:uid="{00000000-0005-0000-0000-000062060000}"/>
    <cellStyle name="Normal 3" xfId="1636" xr:uid="{00000000-0005-0000-0000-000063060000}"/>
    <cellStyle name="Normal 3 2" xfId="1637" xr:uid="{00000000-0005-0000-0000-000064060000}"/>
    <cellStyle name="Normal 3 3" xfId="1638" xr:uid="{00000000-0005-0000-0000-000065060000}"/>
    <cellStyle name="Normal 3 3 2" xfId="1639" xr:uid="{00000000-0005-0000-0000-000066060000}"/>
    <cellStyle name="Normal 3 3 2 2" xfId="1640" xr:uid="{00000000-0005-0000-0000-000067060000}"/>
    <cellStyle name="Normal 3 3 2 2 2" xfId="1641" xr:uid="{00000000-0005-0000-0000-000068060000}"/>
    <cellStyle name="Normal 3 3 2 3" xfId="1642" xr:uid="{00000000-0005-0000-0000-000069060000}"/>
    <cellStyle name="Normal 3 3 3" xfId="1643" xr:uid="{00000000-0005-0000-0000-00006A060000}"/>
    <cellStyle name="Normal 3 3 3 2" xfId="1644" xr:uid="{00000000-0005-0000-0000-00006B060000}"/>
    <cellStyle name="Normal 3 3 4" xfId="1645" xr:uid="{00000000-0005-0000-0000-00006C060000}"/>
    <cellStyle name="Normal 3 4" xfId="1646" xr:uid="{00000000-0005-0000-0000-00006D060000}"/>
    <cellStyle name="Normal 3 4 2" xfId="1647" xr:uid="{00000000-0005-0000-0000-00006E060000}"/>
    <cellStyle name="Normal 3 4 2 2" xfId="1648" xr:uid="{00000000-0005-0000-0000-00006F060000}"/>
    <cellStyle name="Normal 3 4 3" xfId="1649" xr:uid="{00000000-0005-0000-0000-000070060000}"/>
    <cellStyle name="Normal 3 5" xfId="1650" xr:uid="{00000000-0005-0000-0000-000071060000}"/>
    <cellStyle name="Normal 3 5 2" xfId="1651" xr:uid="{00000000-0005-0000-0000-000072060000}"/>
    <cellStyle name="Normal 3_8.Lampiran LK Tahun 2007 (20-06-08) Rev 1&amp;2" xfId="1652" xr:uid="{00000000-0005-0000-0000-000073060000}"/>
    <cellStyle name="Normal 4" xfId="1653" xr:uid="{00000000-0005-0000-0000-000074060000}"/>
    <cellStyle name="Normal 4 2" xfId="1654" xr:uid="{00000000-0005-0000-0000-000075060000}"/>
    <cellStyle name="Normal 4 2 2" xfId="1655" xr:uid="{00000000-0005-0000-0000-000076060000}"/>
    <cellStyle name="Normal 4 2 2 2" xfId="1656" xr:uid="{00000000-0005-0000-0000-000077060000}"/>
    <cellStyle name="Normal 4 2 3" xfId="1657" xr:uid="{00000000-0005-0000-0000-000078060000}"/>
    <cellStyle name="Normal 4 3" xfId="1658" xr:uid="{00000000-0005-0000-0000-000079060000}"/>
    <cellStyle name="Normal 5" xfId="1659" xr:uid="{00000000-0005-0000-0000-00007A060000}"/>
    <cellStyle name="Normal 5 2" xfId="1660" xr:uid="{00000000-0005-0000-0000-00007B060000}"/>
    <cellStyle name="Normal 5 2 2" xfId="1661" xr:uid="{00000000-0005-0000-0000-00007C060000}"/>
    <cellStyle name="Normal 5 3" xfId="1662" xr:uid="{00000000-0005-0000-0000-00007D060000}"/>
    <cellStyle name="Normal 5 3 10" xfId="1663" xr:uid="{00000000-0005-0000-0000-00007E060000}"/>
    <cellStyle name="Normal 5 3 11" xfId="1664" xr:uid="{00000000-0005-0000-0000-00007F060000}"/>
    <cellStyle name="Normal 5 3 12" xfId="1665" xr:uid="{00000000-0005-0000-0000-000080060000}"/>
    <cellStyle name="Normal 5 3 13" xfId="1666" xr:uid="{00000000-0005-0000-0000-000081060000}"/>
    <cellStyle name="Normal 5 3 14" xfId="1667" xr:uid="{00000000-0005-0000-0000-000082060000}"/>
    <cellStyle name="Normal 5 3 15" xfId="1668" xr:uid="{00000000-0005-0000-0000-000083060000}"/>
    <cellStyle name="Normal 5 3 16" xfId="1669" xr:uid="{00000000-0005-0000-0000-000084060000}"/>
    <cellStyle name="Normal 5 3 17" xfId="1670" xr:uid="{00000000-0005-0000-0000-000085060000}"/>
    <cellStyle name="Normal 5 3 18" xfId="1671" xr:uid="{00000000-0005-0000-0000-000086060000}"/>
    <cellStyle name="Normal 5 3 19" xfId="1672" xr:uid="{00000000-0005-0000-0000-000087060000}"/>
    <cellStyle name="Normal 5 3 2" xfId="1673" xr:uid="{00000000-0005-0000-0000-000088060000}"/>
    <cellStyle name="Normal 5 3 20" xfId="1674" xr:uid="{00000000-0005-0000-0000-000089060000}"/>
    <cellStyle name="Normal 5 3 21" xfId="1675" xr:uid="{00000000-0005-0000-0000-00008A060000}"/>
    <cellStyle name="Normal 5 3 22" xfId="1676" xr:uid="{00000000-0005-0000-0000-00008B060000}"/>
    <cellStyle name="Normal 5 3 23" xfId="1677" xr:uid="{00000000-0005-0000-0000-00008C060000}"/>
    <cellStyle name="Normal 5 3 24" xfId="1678" xr:uid="{00000000-0005-0000-0000-00008D060000}"/>
    <cellStyle name="Normal 5 3 25" xfId="1679" xr:uid="{00000000-0005-0000-0000-00008E060000}"/>
    <cellStyle name="Normal 5 3 26" xfId="1680" xr:uid="{00000000-0005-0000-0000-00008F060000}"/>
    <cellStyle name="Normal 5 3 27" xfId="1681" xr:uid="{00000000-0005-0000-0000-000090060000}"/>
    <cellStyle name="Normal 5 3 28" xfId="1682" xr:uid="{00000000-0005-0000-0000-000091060000}"/>
    <cellStyle name="Normal 5 3 29" xfId="1683" xr:uid="{00000000-0005-0000-0000-000092060000}"/>
    <cellStyle name="Normal 5 3 3" xfId="1684" xr:uid="{00000000-0005-0000-0000-000093060000}"/>
    <cellStyle name="Normal 5 3 30" xfId="1685" xr:uid="{00000000-0005-0000-0000-000094060000}"/>
    <cellStyle name="Normal 5 3 31" xfId="1686" xr:uid="{00000000-0005-0000-0000-000095060000}"/>
    <cellStyle name="Normal 5 3 32" xfId="1687" xr:uid="{00000000-0005-0000-0000-000096060000}"/>
    <cellStyle name="Normal 5 3 33" xfId="1688" xr:uid="{00000000-0005-0000-0000-000097060000}"/>
    <cellStyle name="Normal 5 3 34" xfId="1689" xr:uid="{00000000-0005-0000-0000-000098060000}"/>
    <cellStyle name="Normal 5 3 35" xfId="1690" xr:uid="{00000000-0005-0000-0000-000099060000}"/>
    <cellStyle name="Normal 5 3 36" xfId="1691" xr:uid="{00000000-0005-0000-0000-00009A060000}"/>
    <cellStyle name="Normal 5 3 37" xfId="1692" xr:uid="{00000000-0005-0000-0000-00009B060000}"/>
    <cellStyle name="Normal 5 3 38" xfId="1693" xr:uid="{00000000-0005-0000-0000-00009C060000}"/>
    <cellStyle name="Normal 5 3 39" xfId="1694" xr:uid="{00000000-0005-0000-0000-00009D060000}"/>
    <cellStyle name="Normal 5 3 4" xfId="1695" xr:uid="{00000000-0005-0000-0000-00009E060000}"/>
    <cellStyle name="Normal 5 3 40" xfId="1696" xr:uid="{00000000-0005-0000-0000-00009F060000}"/>
    <cellStyle name="Normal 5 3 41" xfId="1697" xr:uid="{00000000-0005-0000-0000-0000A0060000}"/>
    <cellStyle name="Normal 5 3 42" xfId="1698" xr:uid="{00000000-0005-0000-0000-0000A1060000}"/>
    <cellStyle name="Normal 5 3 43" xfId="1699" xr:uid="{00000000-0005-0000-0000-0000A2060000}"/>
    <cellStyle name="Normal 5 3 44" xfId="1700" xr:uid="{00000000-0005-0000-0000-0000A3060000}"/>
    <cellStyle name="Normal 5 3 45" xfId="1701" xr:uid="{00000000-0005-0000-0000-0000A4060000}"/>
    <cellStyle name="Normal 5 3 46" xfId="1702" xr:uid="{00000000-0005-0000-0000-0000A5060000}"/>
    <cellStyle name="Normal 5 3 47" xfId="1703" xr:uid="{00000000-0005-0000-0000-0000A6060000}"/>
    <cellStyle name="Normal 5 3 48" xfId="1704" xr:uid="{00000000-0005-0000-0000-0000A7060000}"/>
    <cellStyle name="Normal 5 3 49" xfId="1705" xr:uid="{00000000-0005-0000-0000-0000A8060000}"/>
    <cellStyle name="Normal 5 3 5" xfId="1706" xr:uid="{00000000-0005-0000-0000-0000A9060000}"/>
    <cellStyle name="Normal 5 3 50" xfId="1707" xr:uid="{00000000-0005-0000-0000-0000AA060000}"/>
    <cellStyle name="Normal 5 3 51" xfId="1708" xr:uid="{00000000-0005-0000-0000-0000AB060000}"/>
    <cellStyle name="Normal 5 3 52" xfId="1709" xr:uid="{00000000-0005-0000-0000-0000AC060000}"/>
    <cellStyle name="Normal 5 3 53" xfId="1710" xr:uid="{00000000-0005-0000-0000-0000AD060000}"/>
    <cellStyle name="Normal 5 3 54" xfId="1711" xr:uid="{00000000-0005-0000-0000-0000AE060000}"/>
    <cellStyle name="Normal 5 3 55" xfId="1712" xr:uid="{00000000-0005-0000-0000-0000AF060000}"/>
    <cellStyle name="Normal 5 3 56" xfId="1713" xr:uid="{00000000-0005-0000-0000-0000B0060000}"/>
    <cellStyle name="Normal 5 3 57" xfId="1714" xr:uid="{00000000-0005-0000-0000-0000B1060000}"/>
    <cellStyle name="Normal 5 3 58" xfId="1715" xr:uid="{00000000-0005-0000-0000-0000B2060000}"/>
    <cellStyle name="Normal 5 3 59" xfId="1716" xr:uid="{00000000-0005-0000-0000-0000B3060000}"/>
    <cellStyle name="Normal 5 3 6" xfId="1717" xr:uid="{00000000-0005-0000-0000-0000B4060000}"/>
    <cellStyle name="Normal 5 3 60" xfId="1718" xr:uid="{00000000-0005-0000-0000-0000B5060000}"/>
    <cellStyle name="Normal 5 3 61" xfId="1719" xr:uid="{00000000-0005-0000-0000-0000B6060000}"/>
    <cellStyle name="Normal 5 3 62" xfId="1720" xr:uid="{00000000-0005-0000-0000-0000B7060000}"/>
    <cellStyle name="Normal 5 3 63" xfId="1721" xr:uid="{00000000-0005-0000-0000-0000B8060000}"/>
    <cellStyle name="Normal 5 3 64" xfId="1722" xr:uid="{00000000-0005-0000-0000-0000B9060000}"/>
    <cellStyle name="Normal 5 3 7" xfId="1723" xr:uid="{00000000-0005-0000-0000-0000BA060000}"/>
    <cellStyle name="Normal 5 3 8" xfId="1724" xr:uid="{00000000-0005-0000-0000-0000BB060000}"/>
    <cellStyle name="Normal 5 3 9" xfId="1725" xr:uid="{00000000-0005-0000-0000-0000BC060000}"/>
    <cellStyle name="Normal 5 4" xfId="1726" xr:uid="{00000000-0005-0000-0000-0000BD060000}"/>
    <cellStyle name="Normal 5 4 10" xfId="1727" xr:uid="{00000000-0005-0000-0000-0000BE060000}"/>
    <cellStyle name="Normal 5 4 11" xfId="1728" xr:uid="{00000000-0005-0000-0000-0000BF060000}"/>
    <cellStyle name="Normal 5 4 12" xfId="1729" xr:uid="{00000000-0005-0000-0000-0000C0060000}"/>
    <cellStyle name="Normal 5 4 13" xfId="1730" xr:uid="{00000000-0005-0000-0000-0000C1060000}"/>
    <cellStyle name="Normal 5 4 14" xfId="1731" xr:uid="{00000000-0005-0000-0000-0000C2060000}"/>
    <cellStyle name="Normal 5 4 15" xfId="1732" xr:uid="{00000000-0005-0000-0000-0000C3060000}"/>
    <cellStyle name="Normal 5 4 16" xfId="1733" xr:uid="{00000000-0005-0000-0000-0000C4060000}"/>
    <cellStyle name="Normal 5 4 17" xfId="1734" xr:uid="{00000000-0005-0000-0000-0000C5060000}"/>
    <cellStyle name="Normal 5 4 18" xfId="1735" xr:uid="{00000000-0005-0000-0000-0000C6060000}"/>
    <cellStyle name="Normal 5 4 19" xfId="1736" xr:uid="{00000000-0005-0000-0000-0000C7060000}"/>
    <cellStyle name="Normal 5 4 2" xfId="1737" xr:uid="{00000000-0005-0000-0000-0000C8060000}"/>
    <cellStyle name="Normal 5 4 20" xfId="1738" xr:uid="{00000000-0005-0000-0000-0000C9060000}"/>
    <cellStyle name="Normal 5 4 21" xfId="1739" xr:uid="{00000000-0005-0000-0000-0000CA060000}"/>
    <cellStyle name="Normal 5 4 22" xfId="1740" xr:uid="{00000000-0005-0000-0000-0000CB060000}"/>
    <cellStyle name="Normal 5 4 23" xfId="1741" xr:uid="{00000000-0005-0000-0000-0000CC060000}"/>
    <cellStyle name="Normal 5 4 24" xfId="1742" xr:uid="{00000000-0005-0000-0000-0000CD060000}"/>
    <cellStyle name="Normal 5 4 25" xfId="1743" xr:uid="{00000000-0005-0000-0000-0000CE060000}"/>
    <cellStyle name="Normal 5 4 26" xfId="1744" xr:uid="{00000000-0005-0000-0000-0000CF060000}"/>
    <cellStyle name="Normal 5 4 27" xfId="1745" xr:uid="{00000000-0005-0000-0000-0000D0060000}"/>
    <cellStyle name="Normal 5 4 28" xfId="1746" xr:uid="{00000000-0005-0000-0000-0000D1060000}"/>
    <cellStyle name="Normal 5 4 29" xfId="1747" xr:uid="{00000000-0005-0000-0000-0000D2060000}"/>
    <cellStyle name="Normal 5 4 3" xfId="1748" xr:uid="{00000000-0005-0000-0000-0000D3060000}"/>
    <cellStyle name="Normal 5 4 30" xfId="1749" xr:uid="{00000000-0005-0000-0000-0000D4060000}"/>
    <cellStyle name="Normal 5 4 31" xfId="1750" xr:uid="{00000000-0005-0000-0000-0000D5060000}"/>
    <cellStyle name="Normal 5 4 32" xfId="1751" xr:uid="{00000000-0005-0000-0000-0000D6060000}"/>
    <cellStyle name="Normal 5 4 33" xfId="1752" xr:uid="{00000000-0005-0000-0000-0000D7060000}"/>
    <cellStyle name="Normal 5 4 34" xfId="1753" xr:uid="{00000000-0005-0000-0000-0000D8060000}"/>
    <cellStyle name="Normal 5 4 35" xfId="1754" xr:uid="{00000000-0005-0000-0000-0000D9060000}"/>
    <cellStyle name="Normal 5 4 36" xfId="1755" xr:uid="{00000000-0005-0000-0000-0000DA060000}"/>
    <cellStyle name="Normal 5 4 37" xfId="1756" xr:uid="{00000000-0005-0000-0000-0000DB060000}"/>
    <cellStyle name="Normal 5 4 38" xfId="1757" xr:uid="{00000000-0005-0000-0000-0000DC060000}"/>
    <cellStyle name="Normal 5 4 39" xfId="1758" xr:uid="{00000000-0005-0000-0000-0000DD060000}"/>
    <cellStyle name="Normal 5 4 4" xfId="1759" xr:uid="{00000000-0005-0000-0000-0000DE060000}"/>
    <cellStyle name="Normal 5 4 40" xfId="1760" xr:uid="{00000000-0005-0000-0000-0000DF060000}"/>
    <cellStyle name="Normal 5 4 41" xfId="1761" xr:uid="{00000000-0005-0000-0000-0000E0060000}"/>
    <cellStyle name="Normal 5 4 42" xfId="1762" xr:uid="{00000000-0005-0000-0000-0000E1060000}"/>
    <cellStyle name="Normal 5 4 43" xfId="1763" xr:uid="{00000000-0005-0000-0000-0000E2060000}"/>
    <cellStyle name="Normal 5 4 44" xfId="1764" xr:uid="{00000000-0005-0000-0000-0000E3060000}"/>
    <cellStyle name="Normal 5 4 45" xfId="1765" xr:uid="{00000000-0005-0000-0000-0000E4060000}"/>
    <cellStyle name="Normal 5 4 46" xfId="1766" xr:uid="{00000000-0005-0000-0000-0000E5060000}"/>
    <cellStyle name="Normal 5 4 47" xfId="1767" xr:uid="{00000000-0005-0000-0000-0000E6060000}"/>
    <cellStyle name="Normal 5 4 48" xfId="1768" xr:uid="{00000000-0005-0000-0000-0000E7060000}"/>
    <cellStyle name="Normal 5 4 49" xfId="1769" xr:uid="{00000000-0005-0000-0000-0000E8060000}"/>
    <cellStyle name="Normal 5 4 5" xfId="1770" xr:uid="{00000000-0005-0000-0000-0000E9060000}"/>
    <cellStyle name="Normal 5 4 50" xfId="1771" xr:uid="{00000000-0005-0000-0000-0000EA060000}"/>
    <cellStyle name="Normal 5 4 51" xfId="1772" xr:uid="{00000000-0005-0000-0000-0000EB060000}"/>
    <cellStyle name="Normal 5 4 52" xfId="1773" xr:uid="{00000000-0005-0000-0000-0000EC060000}"/>
    <cellStyle name="Normal 5 4 53" xfId="1774" xr:uid="{00000000-0005-0000-0000-0000ED060000}"/>
    <cellStyle name="Normal 5 4 54" xfId="1775" xr:uid="{00000000-0005-0000-0000-0000EE060000}"/>
    <cellStyle name="Normal 5 4 55" xfId="1776" xr:uid="{00000000-0005-0000-0000-0000EF060000}"/>
    <cellStyle name="Normal 5 4 56" xfId="1777" xr:uid="{00000000-0005-0000-0000-0000F0060000}"/>
    <cellStyle name="Normal 5 4 57" xfId="1778" xr:uid="{00000000-0005-0000-0000-0000F1060000}"/>
    <cellStyle name="Normal 5 4 58" xfId="1779" xr:uid="{00000000-0005-0000-0000-0000F2060000}"/>
    <cellStyle name="Normal 5 4 59" xfId="1780" xr:uid="{00000000-0005-0000-0000-0000F3060000}"/>
    <cellStyle name="Normal 5 4 6" xfId="1781" xr:uid="{00000000-0005-0000-0000-0000F4060000}"/>
    <cellStyle name="Normal 5 4 60" xfId="1782" xr:uid="{00000000-0005-0000-0000-0000F5060000}"/>
    <cellStyle name="Normal 5 4 61" xfId="1783" xr:uid="{00000000-0005-0000-0000-0000F6060000}"/>
    <cellStyle name="Normal 5 4 62" xfId="1784" xr:uid="{00000000-0005-0000-0000-0000F7060000}"/>
    <cellStyle name="Normal 5 4 63" xfId="1785" xr:uid="{00000000-0005-0000-0000-0000F8060000}"/>
    <cellStyle name="Normal 5 4 64" xfId="1786" xr:uid="{00000000-0005-0000-0000-0000F9060000}"/>
    <cellStyle name="Normal 5 4 7" xfId="1787" xr:uid="{00000000-0005-0000-0000-0000FA060000}"/>
    <cellStyle name="Normal 5 4 8" xfId="1788" xr:uid="{00000000-0005-0000-0000-0000FB060000}"/>
    <cellStyle name="Normal 5 4 9" xfId="1789" xr:uid="{00000000-0005-0000-0000-0000FC060000}"/>
    <cellStyle name="Normal 5 5" xfId="1790" xr:uid="{00000000-0005-0000-0000-0000FD060000}"/>
    <cellStyle name="Normal 5 6" xfId="1791" xr:uid="{00000000-0005-0000-0000-0000FE060000}"/>
    <cellStyle name="Normal 5_8.Lampiran LK Tahun 2007 (20-06-08) Rev 1&amp;2" xfId="1792" xr:uid="{00000000-0005-0000-0000-0000FF060000}"/>
    <cellStyle name="Normal 6" xfId="1793" xr:uid="{00000000-0005-0000-0000-000000070000}"/>
    <cellStyle name="Normal 6 2" xfId="1794" xr:uid="{00000000-0005-0000-0000-000001070000}"/>
    <cellStyle name="Normal 7" xfId="1795" xr:uid="{00000000-0005-0000-0000-000002070000}"/>
    <cellStyle name="Normal 7 2" xfId="1796" xr:uid="{00000000-0005-0000-0000-000003070000}"/>
    <cellStyle name="Normal 7 2 2" xfId="1797" xr:uid="{00000000-0005-0000-0000-000004070000}"/>
    <cellStyle name="Normal 7 3" xfId="1798" xr:uid="{00000000-0005-0000-0000-000005070000}"/>
    <cellStyle name="Normal 7_8.Lampiran LK Tahun 2007 (20-06-08) Rev 1&amp;2" xfId="1799" xr:uid="{00000000-0005-0000-0000-000006070000}"/>
    <cellStyle name="Normal 8" xfId="1800" xr:uid="{00000000-0005-0000-0000-000007070000}"/>
    <cellStyle name="Normal 8 2" xfId="1801" xr:uid="{00000000-0005-0000-0000-000008070000}"/>
    <cellStyle name="Normal 8 2 2" xfId="1802" xr:uid="{00000000-0005-0000-0000-000009070000}"/>
    <cellStyle name="Normal 8_Book2" xfId="1803" xr:uid="{00000000-0005-0000-0000-00000A070000}"/>
    <cellStyle name="Normal 9" xfId="1804" xr:uid="{00000000-0005-0000-0000-00000B070000}"/>
    <cellStyle name="Normal 9 2" xfId="1805" xr:uid="{00000000-0005-0000-0000-00000C070000}"/>
    <cellStyle name="Normal 9 2 2" xfId="1806" xr:uid="{00000000-0005-0000-0000-00000D070000}"/>
    <cellStyle name="Normal 9_Book2" xfId="1807" xr:uid="{00000000-0005-0000-0000-00000E070000}"/>
    <cellStyle name="Normal_Real Tahun 2006 Stlh Prbhan 2" xfId="2" xr:uid="{00000000-0005-0000-0000-00000F070000}"/>
    <cellStyle name="Note 2" xfId="1808" xr:uid="{00000000-0005-0000-0000-000010070000}"/>
    <cellStyle name="Note 2 10" xfId="1809" xr:uid="{00000000-0005-0000-0000-000011070000}"/>
    <cellStyle name="Note 2 11" xfId="1810" xr:uid="{00000000-0005-0000-0000-000012070000}"/>
    <cellStyle name="Note 2 12" xfId="1811" xr:uid="{00000000-0005-0000-0000-000013070000}"/>
    <cellStyle name="Note 2 13" xfId="1812" xr:uid="{00000000-0005-0000-0000-000014070000}"/>
    <cellStyle name="Note 2 14" xfId="1813" xr:uid="{00000000-0005-0000-0000-000015070000}"/>
    <cellStyle name="Note 2 15" xfId="1814" xr:uid="{00000000-0005-0000-0000-000016070000}"/>
    <cellStyle name="Note 2 16" xfId="1815" xr:uid="{00000000-0005-0000-0000-000017070000}"/>
    <cellStyle name="Note 2 17" xfId="1816" xr:uid="{00000000-0005-0000-0000-000018070000}"/>
    <cellStyle name="Note 2 18" xfId="1817" xr:uid="{00000000-0005-0000-0000-000019070000}"/>
    <cellStyle name="Note 2 19" xfId="1818" xr:uid="{00000000-0005-0000-0000-00001A070000}"/>
    <cellStyle name="Note 2 2" xfId="1819" xr:uid="{00000000-0005-0000-0000-00001B070000}"/>
    <cellStyle name="Note 2 20" xfId="1820" xr:uid="{00000000-0005-0000-0000-00001C070000}"/>
    <cellStyle name="Note 2 21" xfId="1821" xr:uid="{00000000-0005-0000-0000-00001D070000}"/>
    <cellStyle name="Note 2 22" xfId="1822" xr:uid="{00000000-0005-0000-0000-00001E070000}"/>
    <cellStyle name="Note 2 23" xfId="1823" xr:uid="{00000000-0005-0000-0000-00001F070000}"/>
    <cellStyle name="Note 2 24" xfId="1824" xr:uid="{00000000-0005-0000-0000-000020070000}"/>
    <cellStyle name="Note 2 25" xfId="1825" xr:uid="{00000000-0005-0000-0000-000021070000}"/>
    <cellStyle name="Note 2 26" xfId="1826" xr:uid="{00000000-0005-0000-0000-000022070000}"/>
    <cellStyle name="Note 2 27" xfId="1827" xr:uid="{00000000-0005-0000-0000-000023070000}"/>
    <cellStyle name="Note 2 28" xfId="1828" xr:uid="{00000000-0005-0000-0000-000024070000}"/>
    <cellStyle name="Note 2 29" xfId="1829" xr:uid="{00000000-0005-0000-0000-000025070000}"/>
    <cellStyle name="Note 2 3" xfId="1830" xr:uid="{00000000-0005-0000-0000-000026070000}"/>
    <cellStyle name="Note 2 30" xfId="1831" xr:uid="{00000000-0005-0000-0000-000027070000}"/>
    <cellStyle name="Note 2 31" xfId="1832" xr:uid="{00000000-0005-0000-0000-000028070000}"/>
    <cellStyle name="Note 2 32" xfId="1833" xr:uid="{00000000-0005-0000-0000-000029070000}"/>
    <cellStyle name="Note 2 33" xfId="1834" xr:uid="{00000000-0005-0000-0000-00002A070000}"/>
    <cellStyle name="Note 2 34" xfId="1835" xr:uid="{00000000-0005-0000-0000-00002B070000}"/>
    <cellStyle name="Note 2 35" xfId="1836" xr:uid="{00000000-0005-0000-0000-00002C070000}"/>
    <cellStyle name="Note 2 36" xfId="1837" xr:uid="{00000000-0005-0000-0000-00002D070000}"/>
    <cellStyle name="Note 2 37" xfId="1838" xr:uid="{00000000-0005-0000-0000-00002E070000}"/>
    <cellStyle name="Note 2 38" xfId="1839" xr:uid="{00000000-0005-0000-0000-00002F070000}"/>
    <cellStyle name="Note 2 39" xfId="1840" xr:uid="{00000000-0005-0000-0000-000030070000}"/>
    <cellStyle name="Note 2 4" xfId="1841" xr:uid="{00000000-0005-0000-0000-000031070000}"/>
    <cellStyle name="Note 2 40" xfId="1842" xr:uid="{00000000-0005-0000-0000-000032070000}"/>
    <cellStyle name="Note 2 41" xfId="1843" xr:uid="{00000000-0005-0000-0000-000033070000}"/>
    <cellStyle name="Note 2 42" xfId="1844" xr:uid="{00000000-0005-0000-0000-000034070000}"/>
    <cellStyle name="Note 2 43" xfId="1845" xr:uid="{00000000-0005-0000-0000-000035070000}"/>
    <cellStyle name="Note 2 44" xfId="1846" xr:uid="{00000000-0005-0000-0000-000036070000}"/>
    <cellStyle name="Note 2 45" xfId="1847" xr:uid="{00000000-0005-0000-0000-000037070000}"/>
    <cellStyle name="Note 2 46" xfId="1848" xr:uid="{00000000-0005-0000-0000-000038070000}"/>
    <cellStyle name="Note 2 47" xfId="1849" xr:uid="{00000000-0005-0000-0000-000039070000}"/>
    <cellStyle name="Note 2 48" xfId="1850" xr:uid="{00000000-0005-0000-0000-00003A070000}"/>
    <cellStyle name="Note 2 49" xfId="1851" xr:uid="{00000000-0005-0000-0000-00003B070000}"/>
    <cellStyle name="Note 2 5" xfId="1852" xr:uid="{00000000-0005-0000-0000-00003C070000}"/>
    <cellStyle name="Note 2 50" xfId="1853" xr:uid="{00000000-0005-0000-0000-00003D070000}"/>
    <cellStyle name="Note 2 51" xfId="1854" xr:uid="{00000000-0005-0000-0000-00003E070000}"/>
    <cellStyle name="Note 2 52" xfId="1855" xr:uid="{00000000-0005-0000-0000-00003F070000}"/>
    <cellStyle name="Note 2 53" xfId="1856" xr:uid="{00000000-0005-0000-0000-000040070000}"/>
    <cellStyle name="Note 2 54" xfId="1857" xr:uid="{00000000-0005-0000-0000-000041070000}"/>
    <cellStyle name="Note 2 55" xfId="1858" xr:uid="{00000000-0005-0000-0000-000042070000}"/>
    <cellStyle name="Note 2 56" xfId="1859" xr:uid="{00000000-0005-0000-0000-000043070000}"/>
    <cellStyle name="Note 2 57" xfId="1860" xr:uid="{00000000-0005-0000-0000-000044070000}"/>
    <cellStyle name="Note 2 58" xfId="1861" xr:uid="{00000000-0005-0000-0000-000045070000}"/>
    <cellStyle name="Note 2 59" xfId="1862" xr:uid="{00000000-0005-0000-0000-000046070000}"/>
    <cellStyle name="Note 2 6" xfId="1863" xr:uid="{00000000-0005-0000-0000-000047070000}"/>
    <cellStyle name="Note 2 60" xfId="1864" xr:uid="{00000000-0005-0000-0000-000048070000}"/>
    <cellStyle name="Note 2 61" xfId="1865" xr:uid="{00000000-0005-0000-0000-000049070000}"/>
    <cellStyle name="Note 2 62" xfId="1866" xr:uid="{00000000-0005-0000-0000-00004A070000}"/>
    <cellStyle name="Note 2 63" xfId="1867" xr:uid="{00000000-0005-0000-0000-00004B070000}"/>
    <cellStyle name="Note 2 64" xfId="1868" xr:uid="{00000000-0005-0000-0000-00004C070000}"/>
    <cellStyle name="Note 2 7" xfId="1869" xr:uid="{00000000-0005-0000-0000-00004D070000}"/>
    <cellStyle name="Note 2 8" xfId="1870" xr:uid="{00000000-0005-0000-0000-00004E070000}"/>
    <cellStyle name="Note 2 9" xfId="1871" xr:uid="{00000000-0005-0000-0000-00004F070000}"/>
    <cellStyle name="Note 3" xfId="1872" xr:uid="{00000000-0005-0000-0000-000050070000}"/>
    <cellStyle name="Note 3 2" xfId="1873" xr:uid="{00000000-0005-0000-0000-000051070000}"/>
    <cellStyle name="Note 3 2 2" xfId="1874" xr:uid="{00000000-0005-0000-0000-000052070000}"/>
    <cellStyle name="Note 3 3" xfId="1875" xr:uid="{00000000-0005-0000-0000-000053070000}"/>
    <cellStyle name="Note 4" xfId="1876" xr:uid="{00000000-0005-0000-0000-000054070000}"/>
    <cellStyle name="Note 4 10" xfId="1877" xr:uid="{00000000-0005-0000-0000-000055070000}"/>
    <cellStyle name="Note 4 11" xfId="1878" xr:uid="{00000000-0005-0000-0000-000056070000}"/>
    <cellStyle name="Note 4 12" xfId="1879" xr:uid="{00000000-0005-0000-0000-000057070000}"/>
    <cellStyle name="Note 4 13" xfId="1880" xr:uid="{00000000-0005-0000-0000-000058070000}"/>
    <cellStyle name="Note 4 14" xfId="1881" xr:uid="{00000000-0005-0000-0000-000059070000}"/>
    <cellStyle name="Note 4 15" xfId="1882" xr:uid="{00000000-0005-0000-0000-00005A070000}"/>
    <cellStyle name="Note 4 16" xfId="1883" xr:uid="{00000000-0005-0000-0000-00005B070000}"/>
    <cellStyle name="Note 4 17" xfId="1884" xr:uid="{00000000-0005-0000-0000-00005C070000}"/>
    <cellStyle name="Note 4 18" xfId="1885" xr:uid="{00000000-0005-0000-0000-00005D070000}"/>
    <cellStyle name="Note 4 19" xfId="1886" xr:uid="{00000000-0005-0000-0000-00005E070000}"/>
    <cellStyle name="Note 4 2" xfId="1887" xr:uid="{00000000-0005-0000-0000-00005F070000}"/>
    <cellStyle name="Note 4 20" xfId="1888" xr:uid="{00000000-0005-0000-0000-000060070000}"/>
    <cellStyle name="Note 4 21" xfId="1889" xr:uid="{00000000-0005-0000-0000-000061070000}"/>
    <cellStyle name="Note 4 22" xfId="1890" xr:uid="{00000000-0005-0000-0000-000062070000}"/>
    <cellStyle name="Note 4 23" xfId="1891" xr:uid="{00000000-0005-0000-0000-000063070000}"/>
    <cellStyle name="Note 4 24" xfId="1892" xr:uid="{00000000-0005-0000-0000-000064070000}"/>
    <cellStyle name="Note 4 25" xfId="1893" xr:uid="{00000000-0005-0000-0000-000065070000}"/>
    <cellStyle name="Note 4 26" xfId="1894" xr:uid="{00000000-0005-0000-0000-000066070000}"/>
    <cellStyle name="Note 4 27" xfId="1895" xr:uid="{00000000-0005-0000-0000-000067070000}"/>
    <cellStyle name="Note 4 28" xfId="1896" xr:uid="{00000000-0005-0000-0000-000068070000}"/>
    <cellStyle name="Note 4 29" xfId="1897" xr:uid="{00000000-0005-0000-0000-000069070000}"/>
    <cellStyle name="Note 4 3" xfId="1898" xr:uid="{00000000-0005-0000-0000-00006A070000}"/>
    <cellStyle name="Note 4 30" xfId="1899" xr:uid="{00000000-0005-0000-0000-00006B070000}"/>
    <cellStyle name="Note 4 31" xfId="1900" xr:uid="{00000000-0005-0000-0000-00006C070000}"/>
    <cellStyle name="Note 4 32" xfId="1901" xr:uid="{00000000-0005-0000-0000-00006D070000}"/>
    <cellStyle name="Note 4 33" xfId="1902" xr:uid="{00000000-0005-0000-0000-00006E070000}"/>
    <cellStyle name="Note 4 34" xfId="1903" xr:uid="{00000000-0005-0000-0000-00006F070000}"/>
    <cellStyle name="Note 4 35" xfId="1904" xr:uid="{00000000-0005-0000-0000-000070070000}"/>
    <cellStyle name="Note 4 36" xfId="1905" xr:uid="{00000000-0005-0000-0000-000071070000}"/>
    <cellStyle name="Note 4 37" xfId="1906" xr:uid="{00000000-0005-0000-0000-000072070000}"/>
    <cellStyle name="Note 4 38" xfId="1907" xr:uid="{00000000-0005-0000-0000-000073070000}"/>
    <cellStyle name="Note 4 39" xfId="1908" xr:uid="{00000000-0005-0000-0000-000074070000}"/>
    <cellStyle name="Note 4 4" xfId="1909" xr:uid="{00000000-0005-0000-0000-000075070000}"/>
    <cellStyle name="Note 4 40" xfId="1910" xr:uid="{00000000-0005-0000-0000-000076070000}"/>
    <cellStyle name="Note 4 41" xfId="1911" xr:uid="{00000000-0005-0000-0000-000077070000}"/>
    <cellStyle name="Note 4 42" xfId="1912" xr:uid="{00000000-0005-0000-0000-000078070000}"/>
    <cellStyle name="Note 4 43" xfId="1913" xr:uid="{00000000-0005-0000-0000-000079070000}"/>
    <cellStyle name="Note 4 44" xfId="1914" xr:uid="{00000000-0005-0000-0000-00007A070000}"/>
    <cellStyle name="Note 4 45" xfId="1915" xr:uid="{00000000-0005-0000-0000-00007B070000}"/>
    <cellStyle name="Note 4 46" xfId="1916" xr:uid="{00000000-0005-0000-0000-00007C070000}"/>
    <cellStyle name="Note 4 47" xfId="1917" xr:uid="{00000000-0005-0000-0000-00007D070000}"/>
    <cellStyle name="Note 4 48" xfId="1918" xr:uid="{00000000-0005-0000-0000-00007E070000}"/>
    <cellStyle name="Note 4 49" xfId="1919" xr:uid="{00000000-0005-0000-0000-00007F070000}"/>
    <cellStyle name="Note 4 5" xfId="1920" xr:uid="{00000000-0005-0000-0000-000080070000}"/>
    <cellStyle name="Note 4 50" xfId="1921" xr:uid="{00000000-0005-0000-0000-000081070000}"/>
    <cellStyle name="Note 4 51" xfId="1922" xr:uid="{00000000-0005-0000-0000-000082070000}"/>
    <cellStyle name="Note 4 52" xfId="1923" xr:uid="{00000000-0005-0000-0000-000083070000}"/>
    <cellStyle name="Note 4 53" xfId="1924" xr:uid="{00000000-0005-0000-0000-000084070000}"/>
    <cellStyle name="Note 4 54" xfId="1925" xr:uid="{00000000-0005-0000-0000-000085070000}"/>
    <cellStyle name="Note 4 55" xfId="1926" xr:uid="{00000000-0005-0000-0000-000086070000}"/>
    <cellStyle name="Note 4 56" xfId="1927" xr:uid="{00000000-0005-0000-0000-000087070000}"/>
    <cellStyle name="Note 4 57" xfId="1928" xr:uid="{00000000-0005-0000-0000-000088070000}"/>
    <cellStyle name="Note 4 58" xfId="1929" xr:uid="{00000000-0005-0000-0000-000089070000}"/>
    <cellStyle name="Note 4 59" xfId="1930" xr:uid="{00000000-0005-0000-0000-00008A070000}"/>
    <cellStyle name="Note 4 6" xfId="1931" xr:uid="{00000000-0005-0000-0000-00008B070000}"/>
    <cellStyle name="Note 4 60" xfId="1932" xr:uid="{00000000-0005-0000-0000-00008C070000}"/>
    <cellStyle name="Note 4 61" xfId="1933" xr:uid="{00000000-0005-0000-0000-00008D070000}"/>
    <cellStyle name="Note 4 62" xfId="1934" xr:uid="{00000000-0005-0000-0000-00008E070000}"/>
    <cellStyle name="Note 4 63" xfId="1935" xr:uid="{00000000-0005-0000-0000-00008F070000}"/>
    <cellStyle name="Note 4 64" xfId="1936" xr:uid="{00000000-0005-0000-0000-000090070000}"/>
    <cellStyle name="Note 4 7" xfId="1937" xr:uid="{00000000-0005-0000-0000-000091070000}"/>
    <cellStyle name="Note 4 8" xfId="1938" xr:uid="{00000000-0005-0000-0000-000092070000}"/>
    <cellStyle name="Note 4 9" xfId="1939" xr:uid="{00000000-0005-0000-0000-000093070000}"/>
    <cellStyle name="Output 2" xfId="1940" xr:uid="{00000000-0005-0000-0000-000094070000}"/>
    <cellStyle name="Output 2 10" xfId="1941" xr:uid="{00000000-0005-0000-0000-000095070000}"/>
    <cellStyle name="Output 2 11" xfId="1942" xr:uid="{00000000-0005-0000-0000-000096070000}"/>
    <cellStyle name="Output 2 12" xfId="1943" xr:uid="{00000000-0005-0000-0000-000097070000}"/>
    <cellStyle name="Output 2 13" xfId="1944" xr:uid="{00000000-0005-0000-0000-000098070000}"/>
    <cellStyle name="Output 2 14" xfId="1945" xr:uid="{00000000-0005-0000-0000-000099070000}"/>
    <cellStyle name="Output 2 15" xfId="1946" xr:uid="{00000000-0005-0000-0000-00009A070000}"/>
    <cellStyle name="Output 2 16" xfId="1947" xr:uid="{00000000-0005-0000-0000-00009B070000}"/>
    <cellStyle name="Output 2 17" xfId="1948" xr:uid="{00000000-0005-0000-0000-00009C070000}"/>
    <cellStyle name="Output 2 18" xfId="1949" xr:uid="{00000000-0005-0000-0000-00009D070000}"/>
    <cellStyle name="Output 2 19" xfId="1950" xr:uid="{00000000-0005-0000-0000-00009E070000}"/>
    <cellStyle name="Output 2 2" xfId="1951" xr:uid="{00000000-0005-0000-0000-00009F070000}"/>
    <cellStyle name="Output 2 20" xfId="1952" xr:uid="{00000000-0005-0000-0000-0000A0070000}"/>
    <cellStyle name="Output 2 21" xfId="1953" xr:uid="{00000000-0005-0000-0000-0000A1070000}"/>
    <cellStyle name="Output 2 22" xfId="1954" xr:uid="{00000000-0005-0000-0000-0000A2070000}"/>
    <cellStyle name="Output 2 23" xfId="1955" xr:uid="{00000000-0005-0000-0000-0000A3070000}"/>
    <cellStyle name="Output 2 24" xfId="1956" xr:uid="{00000000-0005-0000-0000-0000A4070000}"/>
    <cellStyle name="Output 2 25" xfId="1957" xr:uid="{00000000-0005-0000-0000-0000A5070000}"/>
    <cellStyle name="Output 2 26" xfId="1958" xr:uid="{00000000-0005-0000-0000-0000A6070000}"/>
    <cellStyle name="Output 2 27" xfId="1959" xr:uid="{00000000-0005-0000-0000-0000A7070000}"/>
    <cellStyle name="Output 2 28" xfId="1960" xr:uid="{00000000-0005-0000-0000-0000A8070000}"/>
    <cellStyle name="Output 2 29" xfId="1961" xr:uid="{00000000-0005-0000-0000-0000A9070000}"/>
    <cellStyle name="Output 2 3" xfId="1962" xr:uid="{00000000-0005-0000-0000-0000AA070000}"/>
    <cellStyle name="Output 2 30" xfId="1963" xr:uid="{00000000-0005-0000-0000-0000AB070000}"/>
    <cellStyle name="Output 2 31" xfId="1964" xr:uid="{00000000-0005-0000-0000-0000AC070000}"/>
    <cellStyle name="Output 2 32" xfId="1965" xr:uid="{00000000-0005-0000-0000-0000AD070000}"/>
    <cellStyle name="Output 2 33" xfId="1966" xr:uid="{00000000-0005-0000-0000-0000AE070000}"/>
    <cellStyle name="Output 2 34" xfId="1967" xr:uid="{00000000-0005-0000-0000-0000AF070000}"/>
    <cellStyle name="Output 2 35" xfId="1968" xr:uid="{00000000-0005-0000-0000-0000B0070000}"/>
    <cellStyle name="Output 2 36" xfId="1969" xr:uid="{00000000-0005-0000-0000-0000B1070000}"/>
    <cellStyle name="Output 2 37" xfId="1970" xr:uid="{00000000-0005-0000-0000-0000B2070000}"/>
    <cellStyle name="Output 2 38" xfId="1971" xr:uid="{00000000-0005-0000-0000-0000B3070000}"/>
    <cellStyle name="Output 2 39" xfId="1972" xr:uid="{00000000-0005-0000-0000-0000B4070000}"/>
    <cellStyle name="Output 2 4" xfId="1973" xr:uid="{00000000-0005-0000-0000-0000B5070000}"/>
    <cellStyle name="Output 2 40" xfId="1974" xr:uid="{00000000-0005-0000-0000-0000B6070000}"/>
    <cellStyle name="Output 2 41" xfId="1975" xr:uid="{00000000-0005-0000-0000-0000B7070000}"/>
    <cellStyle name="Output 2 42" xfId="1976" xr:uid="{00000000-0005-0000-0000-0000B8070000}"/>
    <cellStyle name="Output 2 43" xfId="1977" xr:uid="{00000000-0005-0000-0000-0000B9070000}"/>
    <cellStyle name="Output 2 44" xfId="1978" xr:uid="{00000000-0005-0000-0000-0000BA070000}"/>
    <cellStyle name="Output 2 45" xfId="1979" xr:uid="{00000000-0005-0000-0000-0000BB070000}"/>
    <cellStyle name="Output 2 46" xfId="1980" xr:uid="{00000000-0005-0000-0000-0000BC070000}"/>
    <cellStyle name="Output 2 47" xfId="1981" xr:uid="{00000000-0005-0000-0000-0000BD070000}"/>
    <cellStyle name="Output 2 48" xfId="1982" xr:uid="{00000000-0005-0000-0000-0000BE070000}"/>
    <cellStyle name="Output 2 49" xfId="1983" xr:uid="{00000000-0005-0000-0000-0000BF070000}"/>
    <cellStyle name="Output 2 5" xfId="1984" xr:uid="{00000000-0005-0000-0000-0000C0070000}"/>
    <cellStyle name="Output 2 50" xfId="1985" xr:uid="{00000000-0005-0000-0000-0000C1070000}"/>
    <cellStyle name="Output 2 51" xfId="1986" xr:uid="{00000000-0005-0000-0000-0000C2070000}"/>
    <cellStyle name="Output 2 52" xfId="1987" xr:uid="{00000000-0005-0000-0000-0000C3070000}"/>
    <cellStyle name="Output 2 53" xfId="1988" xr:uid="{00000000-0005-0000-0000-0000C4070000}"/>
    <cellStyle name="Output 2 54" xfId="1989" xr:uid="{00000000-0005-0000-0000-0000C5070000}"/>
    <cellStyle name="Output 2 55" xfId="1990" xr:uid="{00000000-0005-0000-0000-0000C6070000}"/>
    <cellStyle name="Output 2 56" xfId="1991" xr:uid="{00000000-0005-0000-0000-0000C7070000}"/>
    <cellStyle name="Output 2 57" xfId="1992" xr:uid="{00000000-0005-0000-0000-0000C8070000}"/>
    <cellStyle name="Output 2 58" xfId="1993" xr:uid="{00000000-0005-0000-0000-0000C9070000}"/>
    <cellStyle name="Output 2 59" xfId="1994" xr:uid="{00000000-0005-0000-0000-0000CA070000}"/>
    <cellStyle name="Output 2 6" xfId="1995" xr:uid="{00000000-0005-0000-0000-0000CB070000}"/>
    <cellStyle name="Output 2 60" xfId="1996" xr:uid="{00000000-0005-0000-0000-0000CC070000}"/>
    <cellStyle name="Output 2 61" xfId="1997" xr:uid="{00000000-0005-0000-0000-0000CD070000}"/>
    <cellStyle name="Output 2 62" xfId="1998" xr:uid="{00000000-0005-0000-0000-0000CE070000}"/>
    <cellStyle name="Output 2 63" xfId="1999" xr:uid="{00000000-0005-0000-0000-0000CF070000}"/>
    <cellStyle name="Output 2 64" xfId="2000" xr:uid="{00000000-0005-0000-0000-0000D0070000}"/>
    <cellStyle name="Output 2 7" xfId="2001" xr:uid="{00000000-0005-0000-0000-0000D1070000}"/>
    <cellStyle name="Output 2 8" xfId="2002" xr:uid="{00000000-0005-0000-0000-0000D2070000}"/>
    <cellStyle name="Output 2 9" xfId="2003" xr:uid="{00000000-0005-0000-0000-0000D3070000}"/>
    <cellStyle name="Output 3" xfId="2004" xr:uid="{00000000-0005-0000-0000-0000D4070000}"/>
    <cellStyle name="Percent" xfId="2151" builtinId="5"/>
    <cellStyle name="Percent 2" xfId="2005" xr:uid="{00000000-0005-0000-0000-0000D5070000}"/>
    <cellStyle name="Percent 2 2" xfId="2006" xr:uid="{00000000-0005-0000-0000-0000D6070000}"/>
    <cellStyle name="Percent 2 3" xfId="2007" xr:uid="{00000000-0005-0000-0000-0000D7070000}"/>
    <cellStyle name="Percent 2 4" xfId="2008" xr:uid="{00000000-0005-0000-0000-0000D8070000}"/>
    <cellStyle name="Percent 2 4 10" xfId="2009" xr:uid="{00000000-0005-0000-0000-0000D9070000}"/>
    <cellStyle name="Percent 2 4 11" xfId="2010" xr:uid="{00000000-0005-0000-0000-0000DA070000}"/>
    <cellStyle name="Percent 2 4 12" xfId="2011" xr:uid="{00000000-0005-0000-0000-0000DB070000}"/>
    <cellStyle name="Percent 2 4 13" xfId="2012" xr:uid="{00000000-0005-0000-0000-0000DC070000}"/>
    <cellStyle name="Percent 2 4 14" xfId="2013" xr:uid="{00000000-0005-0000-0000-0000DD070000}"/>
    <cellStyle name="Percent 2 4 15" xfId="2014" xr:uid="{00000000-0005-0000-0000-0000DE070000}"/>
    <cellStyle name="Percent 2 4 16" xfId="2015" xr:uid="{00000000-0005-0000-0000-0000DF070000}"/>
    <cellStyle name="Percent 2 4 17" xfId="2016" xr:uid="{00000000-0005-0000-0000-0000E0070000}"/>
    <cellStyle name="Percent 2 4 18" xfId="2017" xr:uid="{00000000-0005-0000-0000-0000E1070000}"/>
    <cellStyle name="Percent 2 4 19" xfId="2018" xr:uid="{00000000-0005-0000-0000-0000E2070000}"/>
    <cellStyle name="Percent 2 4 2" xfId="2019" xr:uid="{00000000-0005-0000-0000-0000E3070000}"/>
    <cellStyle name="Percent 2 4 20" xfId="2020" xr:uid="{00000000-0005-0000-0000-0000E4070000}"/>
    <cellStyle name="Percent 2 4 21" xfId="2021" xr:uid="{00000000-0005-0000-0000-0000E5070000}"/>
    <cellStyle name="Percent 2 4 22" xfId="2022" xr:uid="{00000000-0005-0000-0000-0000E6070000}"/>
    <cellStyle name="Percent 2 4 23" xfId="2023" xr:uid="{00000000-0005-0000-0000-0000E7070000}"/>
    <cellStyle name="Percent 2 4 24" xfId="2024" xr:uid="{00000000-0005-0000-0000-0000E8070000}"/>
    <cellStyle name="Percent 2 4 25" xfId="2025" xr:uid="{00000000-0005-0000-0000-0000E9070000}"/>
    <cellStyle name="Percent 2 4 26" xfId="2026" xr:uid="{00000000-0005-0000-0000-0000EA070000}"/>
    <cellStyle name="Percent 2 4 27" xfId="2027" xr:uid="{00000000-0005-0000-0000-0000EB070000}"/>
    <cellStyle name="Percent 2 4 28" xfId="2028" xr:uid="{00000000-0005-0000-0000-0000EC070000}"/>
    <cellStyle name="Percent 2 4 29" xfId="2029" xr:uid="{00000000-0005-0000-0000-0000ED070000}"/>
    <cellStyle name="Percent 2 4 3" xfId="2030" xr:uid="{00000000-0005-0000-0000-0000EE070000}"/>
    <cellStyle name="Percent 2 4 30" xfId="2031" xr:uid="{00000000-0005-0000-0000-0000EF070000}"/>
    <cellStyle name="Percent 2 4 31" xfId="2032" xr:uid="{00000000-0005-0000-0000-0000F0070000}"/>
    <cellStyle name="Percent 2 4 32" xfId="2033" xr:uid="{00000000-0005-0000-0000-0000F1070000}"/>
    <cellStyle name="Percent 2 4 33" xfId="2034" xr:uid="{00000000-0005-0000-0000-0000F2070000}"/>
    <cellStyle name="Percent 2 4 34" xfId="2035" xr:uid="{00000000-0005-0000-0000-0000F3070000}"/>
    <cellStyle name="Percent 2 4 35" xfId="2036" xr:uid="{00000000-0005-0000-0000-0000F4070000}"/>
    <cellStyle name="Percent 2 4 36" xfId="2037" xr:uid="{00000000-0005-0000-0000-0000F5070000}"/>
    <cellStyle name="Percent 2 4 37" xfId="2038" xr:uid="{00000000-0005-0000-0000-0000F6070000}"/>
    <cellStyle name="Percent 2 4 38" xfId="2039" xr:uid="{00000000-0005-0000-0000-0000F7070000}"/>
    <cellStyle name="Percent 2 4 39" xfId="2040" xr:uid="{00000000-0005-0000-0000-0000F8070000}"/>
    <cellStyle name="Percent 2 4 4" xfId="2041" xr:uid="{00000000-0005-0000-0000-0000F9070000}"/>
    <cellStyle name="Percent 2 4 40" xfId="2042" xr:uid="{00000000-0005-0000-0000-0000FA070000}"/>
    <cellStyle name="Percent 2 4 41" xfId="2043" xr:uid="{00000000-0005-0000-0000-0000FB070000}"/>
    <cellStyle name="Percent 2 4 42" xfId="2044" xr:uid="{00000000-0005-0000-0000-0000FC070000}"/>
    <cellStyle name="Percent 2 4 43" xfId="2045" xr:uid="{00000000-0005-0000-0000-0000FD070000}"/>
    <cellStyle name="Percent 2 4 44" xfId="2046" xr:uid="{00000000-0005-0000-0000-0000FE070000}"/>
    <cellStyle name="Percent 2 4 45" xfId="2047" xr:uid="{00000000-0005-0000-0000-0000FF070000}"/>
    <cellStyle name="Percent 2 4 46" xfId="2048" xr:uid="{00000000-0005-0000-0000-000000080000}"/>
    <cellStyle name="Percent 2 4 47" xfId="2049" xr:uid="{00000000-0005-0000-0000-000001080000}"/>
    <cellStyle name="Percent 2 4 48" xfId="2050" xr:uid="{00000000-0005-0000-0000-000002080000}"/>
    <cellStyle name="Percent 2 4 49" xfId="2051" xr:uid="{00000000-0005-0000-0000-000003080000}"/>
    <cellStyle name="Percent 2 4 5" xfId="2052" xr:uid="{00000000-0005-0000-0000-000004080000}"/>
    <cellStyle name="Percent 2 4 50" xfId="2053" xr:uid="{00000000-0005-0000-0000-000005080000}"/>
    <cellStyle name="Percent 2 4 51" xfId="2054" xr:uid="{00000000-0005-0000-0000-000006080000}"/>
    <cellStyle name="Percent 2 4 52" xfId="2055" xr:uid="{00000000-0005-0000-0000-000007080000}"/>
    <cellStyle name="Percent 2 4 53" xfId="2056" xr:uid="{00000000-0005-0000-0000-000008080000}"/>
    <cellStyle name="Percent 2 4 54" xfId="2057" xr:uid="{00000000-0005-0000-0000-000009080000}"/>
    <cellStyle name="Percent 2 4 55" xfId="2058" xr:uid="{00000000-0005-0000-0000-00000A080000}"/>
    <cellStyle name="Percent 2 4 56" xfId="2059" xr:uid="{00000000-0005-0000-0000-00000B080000}"/>
    <cellStyle name="Percent 2 4 57" xfId="2060" xr:uid="{00000000-0005-0000-0000-00000C080000}"/>
    <cellStyle name="Percent 2 4 58" xfId="2061" xr:uid="{00000000-0005-0000-0000-00000D080000}"/>
    <cellStyle name="Percent 2 4 59" xfId="2062" xr:uid="{00000000-0005-0000-0000-00000E080000}"/>
    <cellStyle name="Percent 2 4 6" xfId="2063" xr:uid="{00000000-0005-0000-0000-00000F080000}"/>
    <cellStyle name="Percent 2 4 60" xfId="2064" xr:uid="{00000000-0005-0000-0000-000010080000}"/>
    <cellStyle name="Percent 2 4 61" xfId="2065" xr:uid="{00000000-0005-0000-0000-000011080000}"/>
    <cellStyle name="Percent 2 4 62" xfId="2066" xr:uid="{00000000-0005-0000-0000-000012080000}"/>
    <cellStyle name="Percent 2 4 63" xfId="2067" xr:uid="{00000000-0005-0000-0000-000013080000}"/>
    <cellStyle name="Percent 2 4 64" xfId="2068" xr:uid="{00000000-0005-0000-0000-000014080000}"/>
    <cellStyle name="Percent 2 4 7" xfId="2069" xr:uid="{00000000-0005-0000-0000-000015080000}"/>
    <cellStyle name="Percent 2 4 8" xfId="2070" xr:uid="{00000000-0005-0000-0000-000016080000}"/>
    <cellStyle name="Percent 2 4 9" xfId="2071" xr:uid="{00000000-0005-0000-0000-000017080000}"/>
    <cellStyle name="Percent 3" xfId="2072" xr:uid="{00000000-0005-0000-0000-000018080000}"/>
    <cellStyle name="Percent 3 2" xfId="2073" xr:uid="{00000000-0005-0000-0000-000019080000}"/>
    <cellStyle name="Percent 3 2 2" xfId="2074" xr:uid="{00000000-0005-0000-0000-00001A080000}"/>
    <cellStyle name="Percent 4" xfId="2075" xr:uid="{00000000-0005-0000-0000-00001B080000}"/>
    <cellStyle name="Percent 4 2" xfId="2076" xr:uid="{00000000-0005-0000-0000-00001C080000}"/>
    <cellStyle name="Percent 4 2 2" xfId="2077" xr:uid="{00000000-0005-0000-0000-00001D080000}"/>
    <cellStyle name="Percent 4 3" xfId="2078" xr:uid="{00000000-0005-0000-0000-00001E080000}"/>
    <cellStyle name="Percent 5" xfId="2079" xr:uid="{00000000-0005-0000-0000-00001F080000}"/>
    <cellStyle name="Percent 6" xfId="2080" xr:uid="{00000000-0005-0000-0000-000020080000}"/>
    <cellStyle name="Percent 6 2" xfId="2081" xr:uid="{00000000-0005-0000-0000-000021080000}"/>
    <cellStyle name="Percent 7" xfId="2082" xr:uid="{00000000-0005-0000-0000-000022080000}"/>
    <cellStyle name="Title 2" xfId="2083" xr:uid="{00000000-0005-0000-0000-000023080000}"/>
    <cellStyle name="Total 2" xfId="2084" xr:uid="{00000000-0005-0000-0000-000024080000}"/>
    <cellStyle name="Total 2 10" xfId="2085" xr:uid="{00000000-0005-0000-0000-000025080000}"/>
    <cellStyle name="Total 2 11" xfId="2086" xr:uid="{00000000-0005-0000-0000-000026080000}"/>
    <cellStyle name="Total 2 12" xfId="2087" xr:uid="{00000000-0005-0000-0000-000027080000}"/>
    <cellStyle name="Total 2 13" xfId="2088" xr:uid="{00000000-0005-0000-0000-000028080000}"/>
    <cellStyle name="Total 2 14" xfId="2089" xr:uid="{00000000-0005-0000-0000-000029080000}"/>
    <cellStyle name="Total 2 15" xfId="2090" xr:uid="{00000000-0005-0000-0000-00002A080000}"/>
    <cellStyle name="Total 2 16" xfId="2091" xr:uid="{00000000-0005-0000-0000-00002B080000}"/>
    <cellStyle name="Total 2 17" xfId="2092" xr:uid="{00000000-0005-0000-0000-00002C080000}"/>
    <cellStyle name="Total 2 18" xfId="2093" xr:uid="{00000000-0005-0000-0000-00002D080000}"/>
    <cellStyle name="Total 2 19" xfId="2094" xr:uid="{00000000-0005-0000-0000-00002E080000}"/>
    <cellStyle name="Total 2 2" xfId="2095" xr:uid="{00000000-0005-0000-0000-00002F080000}"/>
    <cellStyle name="Total 2 20" xfId="2096" xr:uid="{00000000-0005-0000-0000-000030080000}"/>
    <cellStyle name="Total 2 21" xfId="2097" xr:uid="{00000000-0005-0000-0000-000031080000}"/>
    <cellStyle name="Total 2 22" xfId="2098" xr:uid="{00000000-0005-0000-0000-000032080000}"/>
    <cellStyle name="Total 2 23" xfId="2099" xr:uid="{00000000-0005-0000-0000-000033080000}"/>
    <cellStyle name="Total 2 24" xfId="2100" xr:uid="{00000000-0005-0000-0000-000034080000}"/>
    <cellStyle name="Total 2 25" xfId="2101" xr:uid="{00000000-0005-0000-0000-000035080000}"/>
    <cellStyle name="Total 2 26" xfId="2102" xr:uid="{00000000-0005-0000-0000-000036080000}"/>
    <cellStyle name="Total 2 27" xfId="2103" xr:uid="{00000000-0005-0000-0000-000037080000}"/>
    <cellStyle name="Total 2 28" xfId="2104" xr:uid="{00000000-0005-0000-0000-000038080000}"/>
    <cellStyle name="Total 2 29" xfId="2105" xr:uid="{00000000-0005-0000-0000-000039080000}"/>
    <cellStyle name="Total 2 3" xfId="2106" xr:uid="{00000000-0005-0000-0000-00003A080000}"/>
    <cellStyle name="Total 2 30" xfId="2107" xr:uid="{00000000-0005-0000-0000-00003B080000}"/>
    <cellStyle name="Total 2 31" xfId="2108" xr:uid="{00000000-0005-0000-0000-00003C080000}"/>
    <cellStyle name="Total 2 32" xfId="2109" xr:uid="{00000000-0005-0000-0000-00003D080000}"/>
    <cellStyle name="Total 2 33" xfId="2110" xr:uid="{00000000-0005-0000-0000-00003E080000}"/>
    <cellStyle name="Total 2 34" xfId="2111" xr:uid="{00000000-0005-0000-0000-00003F080000}"/>
    <cellStyle name="Total 2 35" xfId="2112" xr:uid="{00000000-0005-0000-0000-000040080000}"/>
    <cellStyle name="Total 2 36" xfId="2113" xr:uid="{00000000-0005-0000-0000-000041080000}"/>
    <cellStyle name="Total 2 37" xfId="2114" xr:uid="{00000000-0005-0000-0000-000042080000}"/>
    <cellStyle name="Total 2 38" xfId="2115" xr:uid="{00000000-0005-0000-0000-000043080000}"/>
    <cellStyle name="Total 2 39" xfId="2116" xr:uid="{00000000-0005-0000-0000-000044080000}"/>
    <cellStyle name="Total 2 4" xfId="2117" xr:uid="{00000000-0005-0000-0000-000045080000}"/>
    <cellStyle name="Total 2 40" xfId="2118" xr:uid="{00000000-0005-0000-0000-000046080000}"/>
    <cellStyle name="Total 2 41" xfId="2119" xr:uid="{00000000-0005-0000-0000-000047080000}"/>
    <cellStyle name="Total 2 42" xfId="2120" xr:uid="{00000000-0005-0000-0000-000048080000}"/>
    <cellStyle name="Total 2 43" xfId="2121" xr:uid="{00000000-0005-0000-0000-000049080000}"/>
    <cellStyle name="Total 2 44" xfId="2122" xr:uid="{00000000-0005-0000-0000-00004A080000}"/>
    <cellStyle name="Total 2 45" xfId="2123" xr:uid="{00000000-0005-0000-0000-00004B080000}"/>
    <cellStyle name="Total 2 46" xfId="2124" xr:uid="{00000000-0005-0000-0000-00004C080000}"/>
    <cellStyle name="Total 2 47" xfId="2125" xr:uid="{00000000-0005-0000-0000-00004D080000}"/>
    <cellStyle name="Total 2 48" xfId="2126" xr:uid="{00000000-0005-0000-0000-00004E080000}"/>
    <cellStyle name="Total 2 49" xfId="2127" xr:uid="{00000000-0005-0000-0000-00004F080000}"/>
    <cellStyle name="Total 2 5" xfId="2128" xr:uid="{00000000-0005-0000-0000-000050080000}"/>
    <cellStyle name="Total 2 50" xfId="2129" xr:uid="{00000000-0005-0000-0000-000051080000}"/>
    <cellStyle name="Total 2 51" xfId="2130" xr:uid="{00000000-0005-0000-0000-000052080000}"/>
    <cellStyle name="Total 2 52" xfId="2131" xr:uid="{00000000-0005-0000-0000-000053080000}"/>
    <cellStyle name="Total 2 53" xfId="2132" xr:uid="{00000000-0005-0000-0000-000054080000}"/>
    <cellStyle name="Total 2 54" xfId="2133" xr:uid="{00000000-0005-0000-0000-000055080000}"/>
    <cellStyle name="Total 2 55" xfId="2134" xr:uid="{00000000-0005-0000-0000-000056080000}"/>
    <cellStyle name="Total 2 56" xfId="2135" xr:uid="{00000000-0005-0000-0000-000057080000}"/>
    <cellStyle name="Total 2 57" xfId="2136" xr:uid="{00000000-0005-0000-0000-000058080000}"/>
    <cellStyle name="Total 2 58" xfId="2137" xr:uid="{00000000-0005-0000-0000-000059080000}"/>
    <cellStyle name="Total 2 59" xfId="2138" xr:uid="{00000000-0005-0000-0000-00005A080000}"/>
    <cellStyle name="Total 2 6" xfId="2139" xr:uid="{00000000-0005-0000-0000-00005B080000}"/>
    <cellStyle name="Total 2 60" xfId="2140" xr:uid="{00000000-0005-0000-0000-00005C080000}"/>
    <cellStyle name="Total 2 61" xfId="2141" xr:uid="{00000000-0005-0000-0000-00005D080000}"/>
    <cellStyle name="Total 2 62" xfId="2142" xr:uid="{00000000-0005-0000-0000-00005E080000}"/>
    <cellStyle name="Total 2 63" xfId="2143" xr:uid="{00000000-0005-0000-0000-00005F080000}"/>
    <cellStyle name="Total 2 64" xfId="2144" xr:uid="{00000000-0005-0000-0000-000060080000}"/>
    <cellStyle name="Total 2 7" xfId="2145" xr:uid="{00000000-0005-0000-0000-000061080000}"/>
    <cellStyle name="Total 2 8" xfId="2146" xr:uid="{00000000-0005-0000-0000-000062080000}"/>
    <cellStyle name="Total 2 9" xfId="2147" xr:uid="{00000000-0005-0000-0000-000063080000}"/>
    <cellStyle name="Total 3" xfId="2148" xr:uid="{00000000-0005-0000-0000-000064080000}"/>
    <cellStyle name="Warning Text 2" xfId="2149" xr:uid="{00000000-0005-0000-0000-000065080000}"/>
    <cellStyle name="Warning Text 3" xfId="2150" xr:uid="{00000000-0005-0000-0000-00006608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274898</xdr:colOff>
      <xdr:row>2</xdr:row>
      <xdr:rowOff>11454</xdr:rowOff>
    </xdr:from>
    <xdr:to>
      <xdr:col>1</xdr:col>
      <xdr:colOff>1024842</xdr:colOff>
      <xdr:row>6</xdr:row>
      <xdr:rowOff>132476</xdr:rowOff>
    </xdr:to>
    <xdr:pic>
      <xdr:nvPicPr>
        <xdr:cNvPr id="2" name="Picture 16" descr="KOPIRA">
          <a:extLst>
            <a:ext uri="{FF2B5EF4-FFF2-40B4-BE49-F238E27FC236}">
              <a16:creationId xmlns:a16="http://schemas.microsoft.com/office/drawing/2014/main" id="{D6C47AB0-3056-40FD-8628-99FC49B0C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4898" y="344829"/>
          <a:ext cx="1292869" cy="1149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BAPENDA\2025\LKPj\LKPJ\Target%20dan%20Realisasi%20Kota%20Dumai%20Tahun%202024.xlsx" TargetMode="External"/><Relationship Id="rId1" Type="http://schemas.openxmlformats.org/officeDocument/2006/relationships/externalLinkPath" Target="file:///G:\My%20Drive\BAPENDA\2025\LKPj\LKPJ\Target%20dan%20Realisasi%20Kota%20Dumai%20Tahu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kp Jan'24"/>
      <sheetName val="Jan'24"/>
      <sheetName val="Rkp Feb'24"/>
      <sheetName val="Feb'24"/>
      <sheetName val="Rkp Maret'24"/>
      <sheetName val="Maret'24"/>
      <sheetName val="Rkp April"/>
      <sheetName val="April"/>
      <sheetName val="Rkp Mei"/>
      <sheetName val="Mei"/>
      <sheetName val="Rkp Juni"/>
      <sheetName val="Juni"/>
      <sheetName val="Rkp Juli"/>
      <sheetName val="Juli"/>
      <sheetName val="Rkp Agustus"/>
      <sheetName val="Agustus"/>
      <sheetName val="Rkp Sept"/>
      <sheetName val="September"/>
      <sheetName val="Rkp Okt"/>
      <sheetName val="Oktober"/>
      <sheetName val="Rkp Nov"/>
      <sheetName val="November"/>
      <sheetName val="Rkp Des"/>
      <sheetName val="Desember"/>
    </sheetNames>
    <sheetDataSet>
      <sheetData sheetId="0"/>
      <sheetData sheetId="1">
        <row r="2">
          <cell r="E2" t="str">
            <v>TARGET DAN REALISASI PENDAPATAN DAERAH KOTA DUMAI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531752478977</v>
          </cell>
        </row>
        <row r="31">
          <cell r="D31">
            <v>1250000000</v>
          </cell>
        </row>
        <row r="38">
          <cell r="D38">
            <v>0</v>
          </cell>
        </row>
        <row r="41">
          <cell r="D41">
            <v>9950000</v>
          </cell>
        </row>
        <row r="46">
          <cell r="D46">
            <v>500000000</v>
          </cell>
        </row>
        <row r="52">
          <cell r="D52">
            <v>25000000000</v>
          </cell>
        </row>
        <row r="57">
          <cell r="D57">
            <v>50000000</v>
          </cell>
        </row>
        <row r="62">
          <cell r="D62">
            <v>0</v>
          </cell>
        </row>
        <row r="67">
          <cell r="D67">
            <v>2829475000</v>
          </cell>
        </row>
        <row r="72">
          <cell r="D72">
            <v>35575000000</v>
          </cell>
        </row>
        <row r="79">
          <cell r="D79">
            <v>2000000</v>
          </cell>
        </row>
        <row r="84">
          <cell r="D84">
            <v>25000000</v>
          </cell>
        </row>
        <row r="89">
          <cell r="D89">
            <v>25440000</v>
          </cell>
        </row>
        <row r="98">
          <cell r="D98">
            <v>7399919192</v>
          </cell>
        </row>
        <row r="106">
          <cell r="D106">
            <v>406263293121</v>
          </cell>
        </row>
        <row r="261">
          <cell r="D261">
            <v>342327716000</v>
          </cell>
        </row>
        <row r="318">
          <cell r="D318">
            <v>511519205000</v>
          </cell>
        </row>
        <row r="329">
          <cell r="D329">
            <v>39358553000</v>
          </cell>
        </row>
        <row r="392">
          <cell r="D392">
            <v>138863833000</v>
          </cell>
        </row>
        <row r="445">
          <cell r="D445">
            <v>228458825680</v>
          </cell>
        </row>
      </sheetData>
      <sheetData sheetId="16"/>
      <sheetData sheetId="17"/>
      <sheetData sheetId="18"/>
      <sheetData sheetId="19"/>
      <sheetData sheetId="20">
        <row r="14">
          <cell r="G14">
            <v>373155359853</v>
          </cell>
        </row>
        <row r="16">
          <cell r="G16">
            <v>902964000</v>
          </cell>
        </row>
        <row r="17">
          <cell r="G17">
            <v>25117138998</v>
          </cell>
        </row>
        <row r="18">
          <cell r="G18">
            <v>23162480281</v>
          </cell>
        </row>
        <row r="19">
          <cell r="G19">
            <v>1077357117</v>
          </cell>
        </row>
        <row r="20">
          <cell r="G20">
            <v>135405773453.5</v>
          </cell>
        </row>
        <row r="24">
          <cell r="G24">
            <v>387786805620</v>
          </cell>
        </row>
        <row r="25">
          <cell r="G25">
            <v>481164575673</v>
          </cell>
        </row>
        <row r="26">
          <cell r="G26">
            <v>30738885253</v>
          </cell>
        </row>
        <row r="27">
          <cell r="G27">
            <v>61034509208</v>
          </cell>
        </row>
        <row r="28">
          <cell r="G28">
            <v>24207575500</v>
          </cell>
        </row>
        <row r="30">
          <cell r="G30">
            <v>85272551282</v>
          </cell>
        </row>
        <row r="31">
          <cell r="G31">
            <v>11707000000</v>
          </cell>
        </row>
      </sheetData>
      <sheetData sheetId="21"/>
      <sheetData sheetId="22"/>
      <sheetData sheetId="23">
        <row r="13">
          <cell r="F13">
            <v>26845649305</v>
          </cell>
        </row>
        <row r="31">
          <cell r="F31">
            <v>0</v>
          </cell>
        </row>
        <row r="38">
          <cell r="F38">
            <v>0</v>
          </cell>
        </row>
        <row r="41">
          <cell r="F41">
            <v>0</v>
          </cell>
        </row>
        <row r="46">
          <cell r="F46">
            <v>3200000</v>
          </cell>
        </row>
        <row r="53">
          <cell r="F53">
            <v>241856563</v>
          </cell>
        </row>
        <row r="58">
          <cell r="F58">
            <v>5100000</v>
          </cell>
        </row>
        <row r="68">
          <cell r="F68">
            <v>71440000</v>
          </cell>
        </row>
        <row r="73">
          <cell r="F73">
            <v>2032799200</v>
          </cell>
        </row>
        <row r="80">
          <cell r="F80">
            <v>280000</v>
          </cell>
        </row>
        <row r="85">
          <cell r="F85">
            <v>1530000</v>
          </cell>
        </row>
        <row r="90">
          <cell r="F90">
            <v>3920000</v>
          </cell>
        </row>
        <row r="99">
          <cell r="F99">
            <v>82748057</v>
          </cell>
        </row>
        <row r="107">
          <cell r="F107">
            <v>16613222370.26</v>
          </cell>
        </row>
        <row r="257">
          <cell r="F257">
            <v>0</v>
          </cell>
        </row>
        <row r="314">
          <cell r="F314">
            <v>3283566758</v>
          </cell>
        </row>
        <row r="325">
          <cell r="F325">
            <v>1603371542</v>
          </cell>
        </row>
        <row r="388">
          <cell r="F388">
            <v>12169794200</v>
          </cell>
        </row>
        <row r="431">
          <cell r="F431">
            <v>9383511500</v>
          </cell>
        </row>
        <row r="439">
          <cell r="F439">
            <v>0</v>
          </cell>
        </row>
        <row r="452">
          <cell r="F45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3:J57"/>
  <sheetViews>
    <sheetView tabSelected="1" zoomScale="70" zoomScaleNormal="70" workbookViewId="0">
      <selection activeCell="D5" sqref="D5"/>
    </sheetView>
  </sheetViews>
  <sheetFormatPr defaultColWidth="9.265625" defaultRowHeight="13.15" customHeight="1" x14ac:dyDescent="0.45"/>
  <cols>
    <col min="1" max="1" width="7.59765625" style="6" customWidth="1"/>
    <col min="2" max="2" width="16.1328125" style="6" customWidth="1"/>
    <col min="3" max="3" width="64.86328125" style="1" bestFit="1" customWidth="1"/>
    <col min="4" max="4" width="29.86328125" style="23" customWidth="1"/>
    <col min="5" max="5" width="29" style="23" customWidth="1"/>
    <col min="6" max="6" width="33" style="23" customWidth="1"/>
    <col min="7" max="7" width="35.86328125" style="1" bestFit="1" customWidth="1"/>
    <col min="8" max="8" width="14.265625" style="6" customWidth="1"/>
    <col min="9" max="9" width="37.86328125" style="1" customWidth="1"/>
    <col min="10" max="10" width="24.265625" style="1" bestFit="1" customWidth="1"/>
    <col min="11" max="22" width="9.265625" style="1" customWidth="1"/>
    <col min="23" max="16384" width="9.265625" style="1"/>
  </cols>
  <sheetData>
    <row r="3" spans="1:8" ht="17.25" customHeight="1" x14ac:dyDescent="0.45">
      <c r="C3" s="24" t="s">
        <v>0</v>
      </c>
      <c r="E3" s="25" t="str">
        <f>'[1]Jan''24'!E2</f>
        <v>TARGET DAN REALISASI PENDAPATAN DAERAH KOTA DUMAI</v>
      </c>
    </row>
    <row r="4" spans="1:8" ht="17.25" customHeight="1" x14ac:dyDescent="0.45">
      <c r="C4" s="24" t="s">
        <v>49</v>
      </c>
      <c r="E4" s="25" t="s">
        <v>54</v>
      </c>
    </row>
    <row r="5" spans="1:8" ht="23.25" customHeight="1" x14ac:dyDescent="0.45">
      <c r="C5" s="20" t="s">
        <v>50</v>
      </c>
      <c r="E5" s="26" t="s">
        <v>55</v>
      </c>
    </row>
    <row r="6" spans="1:8" ht="23.25" customHeight="1" x14ac:dyDescent="0.45">
      <c r="B6" s="22"/>
      <c r="C6" s="22"/>
    </row>
    <row r="7" spans="1:8" ht="21" customHeight="1" thickBot="1" x14ac:dyDescent="0.5">
      <c r="B7" s="18"/>
      <c r="C7" s="18"/>
      <c r="G7" s="27"/>
      <c r="H7" s="27"/>
    </row>
    <row r="8" spans="1:8" s="3" customFormat="1" ht="23.25" customHeight="1" x14ac:dyDescent="0.45">
      <c r="A8" s="28" t="s">
        <v>1</v>
      </c>
      <c r="B8" s="29" t="s">
        <v>2</v>
      </c>
      <c r="C8" s="30" t="s">
        <v>3</v>
      </c>
      <c r="D8" s="31" t="s">
        <v>4</v>
      </c>
      <c r="E8" s="32" t="s">
        <v>45</v>
      </c>
      <c r="F8" s="32"/>
      <c r="G8" s="32"/>
      <c r="H8" s="33" t="s">
        <v>5</v>
      </c>
    </row>
    <row r="9" spans="1:8" s="3" customFormat="1" ht="23.25" customHeight="1" thickBot="1" x14ac:dyDescent="0.5">
      <c r="A9" s="34"/>
      <c r="B9" s="35"/>
      <c r="C9" s="36"/>
      <c r="D9" s="37" t="s">
        <v>56</v>
      </c>
      <c r="E9" s="38" t="s">
        <v>46</v>
      </c>
      <c r="F9" s="38" t="s">
        <v>47</v>
      </c>
      <c r="G9" s="38" t="s">
        <v>48</v>
      </c>
      <c r="H9" s="39"/>
    </row>
    <row r="10" spans="1:8" ht="15.75" customHeight="1" x14ac:dyDescent="0.45">
      <c r="A10" s="40">
        <v>1</v>
      </c>
      <c r="B10" s="41">
        <v>2</v>
      </c>
      <c r="C10" s="42">
        <v>3</v>
      </c>
      <c r="D10" s="43">
        <v>4</v>
      </c>
      <c r="E10" s="43">
        <v>5</v>
      </c>
      <c r="F10" s="43">
        <v>6</v>
      </c>
      <c r="G10" s="43" t="s">
        <v>57</v>
      </c>
      <c r="H10" s="44" t="s">
        <v>52</v>
      </c>
    </row>
    <row r="11" spans="1:8" ht="7.5" customHeight="1" x14ac:dyDescent="0.45">
      <c r="A11" s="45"/>
      <c r="B11" s="46"/>
      <c r="C11" s="47"/>
      <c r="D11" s="48"/>
      <c r="E11" s="48"/>
      <c r="F11" s="48"/>
      <c r="G11" s="49"/>
      <c r="H11" s="50"/>
    </row>
    <row r="12" spans="1:8" ht="30.75" customHeight="1" x14ac:dyDescent="0.45">
      <c r="A12" s="19"/>
      <c r="B12" s="16" t="s">
        <v>44</v>
      </c>
      <c r="C12" s="17" t="s">
        <v>7</v>
      </c>
      <c r="D12" s="51">
        <f>D13+D21+D32</f>
        <v>2305798511970</v>
      </c>
      <c r="E12" s="51">
        <f>E13+E21+E32</f>
        <v>1640732976238.5</v>
      </c>
      <c r="F12" s="51">
        <f>F13+F21+F32</f>
        <v>72341989495.26001</v>
      </c>
      <c r="G12" s="51">
        <f>G13+G21+G32</f>
        <v>1713074965733.76</v>
      </c>
      <c r="H12" s="52">
        <f>G12/D12</f>
        <v>0.74294217679504182</v>
      </c>
    </row>
    <row r="13" spans="1:8" ht="30.75" customHeight="1" x14ac:dyDescent="0.45">
      <c r="A13" s="11" t="s">
        <v>31</v>
      </c>
      <c r="B13" s="12" t="s">
        <v>58</v>
      </c>
      <c r="C13" s="13" t="s">
        <v>41</v>
      </c>
      <c r="D13" s="53">
        <f>D14+D15+D19+D20</f>
        <v>1010682556290</v>
      </c>
      <c r="E13" s="53">
        <f t="shared" ref="E13:G13" si="0">E14+E15+E19+E20</f>
        <v>558821073702.5</v>
      </c>
      <c r="F13" s="53">
        <f t="shared" si="0"/>
        <v>45901745495.260002</v>
      </c>
      <c r="G13" s="53">
        <f t="shared" si="0"/>
        <v>604722819197.76001</v>
      </c>
      <c r="H13" s="54">
        <f>G13/D13</f>
        <v>0.59833111339881873</v>
      </c>
    </row>
    <row r="14" spans="1:8" ht="30.75" customHeight="1" x14ac:dyDescent="0.45">
      <c r="A14" s="55" t="s">
        <v>10</v>
      </c>
      <c r="B14" s="56" t="s">
        <v>59</v>
      </c>
      <c r="C14" s="57" t="s">
        <v>60</v>
      </c>
      <c r="D14" s="58">
        <f>[1]Agustus!D13</f>
        <v>531752478977</v>
      </c>
      <c r="E14" s="58">
        <f>'[1]Rkp Nov'!G14</f>
        <v>373155359853</v>
      </c>
      <c r="F14" s="58">
        <f>[1]Desember!F13</f>
        <v>26845649305</v>
      </c>
      <c r="G14" s="59">
        <f>E14+F14</f>
        <v>400001009158</v>
      </c>
      <c r="H14" s="60">
        <f>G14/D14</f>
        <v>0.75223158325003558</v>
      </c>
    </row>
    <row r="15" spans="1:8" ht="30.75" customHeight="1" x14ac:dyDescent="0.45">
      <c r="A15" s="55" t="s">
        <v>11</v>
      </c>
      <c r="B15" s="56" t="s">
        <v>61</v>
      </c>
      <c r="C15" s="57" t="s">
        <v>62</v>
      </c>
      <c r="D15" s="58">
        <f>SUM(D16:D18)</f>
        <v>65266865000</v>
      </c>
      <c r="E15" s="58">
        <f t="shared" ref="E15:G15" si="1">SUM(E16:E18)</f>
        <v>49182583279</v>
      </c>
      <c r="F15" s="58">
        <f t="shared" si="1"/>
        <v>2360125763</v>
      </c>
      <c r="G15" s="58">
        <f t="shared" si="1"/>
        <v>51542709042</v>
      </c>
      <c r="H15" s="60">
        <f>G15/D15</f>
        <v>0.78972245781990602</v>
      </c>
    </row>
    <row r="16" spans="1:8" ht="30.75" customHeight="1" x14ac:dyDescent="0.45">
      <c r="A16" s="61"/>
      <c r="B16" s="62" t="s">
        <v>63</v>
      </c>
      <c r="C16" s="63" t="s">
        <v>13</v>
      </c>
      <c r="D16" s="48">
        <f>[1]Agustus!D31+[1]Agustus!D62+[1]Agustus!D67</f>
        <v>4079475000</v>
      </c>
      <c r="E16" s="48">
        <f>'[1]Rkp Nov'!G16</f>
        <v>902964000</v>
      </c>
      <c r="F16" s="48">
        <f>[1]Desember!F31+[1]Desember!F68</f>
        <v>71440000</v>
      </c>
      <c r="G16" s="64">
        <f>E16+F16</f>
        <v>974404000</v>
      </c>
      <c r="H16" s="65">
        <f>G16/D16</f>
        <v>0.23885524485381085</v>
      </c>
    </row>
    <row r="17" spans="1:10" ht="30.75" customHeight="1" x14ac:dyDescent="0.45">
      <c r="A17" s="61"/>
      <c r="B17" s="62" t="s">
        <v>64</v>
      </c>
      <c r="C17" s="63" t="s">
        <v>42</v>
      </c>
      <c r="D17" s="48">
        <f>[1]Agustus!D38+[1]Agustus!D46+[1]Agustus!D57+[1]Agustus!D72+[1]Agustus!D84+[1]Agustus!D89</f>
        <v>36175440000</v>
      </c>
      <c r="E17" s="48">
        <f>'[1]Rkp Nov'!G17</f>
        <v>25117138998</v>
      </c>
      <c r="F17" s="48">
        <f>[1]Desember!F38+[1]Desember!F46+[1]Desember!F58+[1]Desember!F73+[1]Desember!F85+[1]Desember!F90</f>
        <v>2046549200</v>
      </c>
      <c r="G17" s="64">
        <f t="shared" ref="G17:G18" si="2">E17+F17</f>
        <v>27163688198</v>
      </c>
      <c r="H17" s="65">
        <f t="shared" ref="H17:H27" si="3">G17/D17</f>
        <v>0.75088756896944442</v>
      </c>
    </row>
    <row r="18" spans="1:10" ht="30.75" customHeight="1" x14ac:dyDescent="0.45">
      <c r="A18" s="61"/>
      <c r="B18" s="62" t="s">
        <v>65</v>
      </c>
      <c r="C18" s="63" t="s">
        <v>14</v>
      </c>
      <c r="D18" s="48">
        <f>[1]Agustus!D41+[1]Agustus!D52+[1]Agustus!D79</f>
        <v>25011950000</v>
      </c>
      <c r="E18" s="48">
        <f>'[1]Rkp Nov'!G18</f>
        <v>23162480281</v>
      </c>
      <c r="F18" s="48">
        <f>[1]Desember!F41+[1]Desember!F53+[1]Desember!F80</f>
        <v>242136563</v>
      </c>
      <c r="G18" s="64">
        <f t="shared" si="2"/>
        <v>23404616844</v>
      </c>
      <c r="H18" s="65">
        <f t="shared" si="3"/>
        <v>0.93573739128696487</v>
      </c>
    </row>
    <row r="19" spans="1:10" ht="30.75" customHeight="1" x14ac:dyDescent="0.45">
      <c r="A19" s="55" t="s">
        <v>12</v>
      </c>
      <c r="B19" s="56" t="s">
        <v>66</v>
      </c>
      <c r="C19" s="66" t="s">
        <v>23</v>
      </c>
      <c r="D19" s="67">
        <f>[1]Agustus!D98</f>
        <v>7399919192</v>
      </c>
      <c r="E19" s="67">
        <f>'[1]Rkp Nov'!G19</f>
        <v>1077357117</v>
      </c>
      <c r="F19" s="67">
        <f>[1]Desember!F99</f>
        <v>82748057</v>
      </c>
      <c r="G19" s="59">
        <f>E19+F19</f>
        <v>1160105174</v>
      </c>
      <c r="H19" s="60">
        <f t="shared" si="3"/>
        <v>0.15677268141714054</v>
      </c>
    </row>
    <row r="20" spans="1:10" ht="30.75" customHeight="1" x14ac:dyDescent="0.45">
      <c r="A20" s="55" t="s">
        <v>6</v>
      </c>
      <c r="B20" s="56" t="s">
        <v>67</v>
      </c>
      <c r="C20" s="57" t="s">
        <v>19</v>
      </c>
      <c r="D20" s="58">
        <f>[1]Agustus!D106</f>
        <v>406263293121</v>
      </c>
      <c r="E20" s="67">
        <f>'[1]Rkp Nov'!G20</f>
        <v>135405773453.5</v>
      </c>
      <c r="F20" s="58">
        <f>[1]Desember!F107</f>
        <v>16613222370.26</v>
      </c>
      <c r="G20" s="59">
        <f>E20+F20</f>
        <v>152018995823.76001</v>
      </c>
      <c r="H20" s="60">
        <f t="shared" si="3"/>
        <v>0.37418836108947506</v>
      </c>
      <c r="J20" s="68"/>
    </row>
    <row r="21" spans="1:10" ht="30.75" customHeight="1" x14ac:dyDescent="0.45">
      <c r="A21" s="11" t="s">
        <v>20</v>
      </c>
      <c r="B21" s="12" t="s">
        <v>68</v>
      </c>
      <c r="C21" s="13" t="s">
        <v>24</v>
      </c>
      <c r="D21" s="53">
        <f>D22+D29</f>
        <v>1295115955680</v>
      </c>
      <c r="E21" s="53">
        <f>E22+E29</f>
        <v>1081911902536</v>
      </c>
      <c r="F21" s="53">
        <f>F22+F29</f>
        <v>26440244000</v>
      </c>
      <c r="G21" s="69">
        <f>E21+F21</f>
        <v>1108352146536</v>
      </c>
      <c r="H21" s="54">
        <f t="shared" si="3"/>
        <v>0.85579375474071762</v>
      </c>
      <c r="J21" s="68"/>
    </row>
    <row r="22" spans="1:10" ht="30.75" customHeight="1" x14ac:dyDescent="0.45">
      <c r="A22" s="70" t="s">
        <v>29</v>
      </c>
      <c r="B22" s="56" t="s">
        <v>69</v>
      </c>
      <c r="C22" s="57" t="s">
        <v>25</v>
      </c>
      <c r="D22" s="71">
        <f>D23+D28</f>
        <v>1050836330000</v>
      </c>
      <c r="E22" s="71">
        <f>E23+E28</f>
        <v>984932351254</v>
      </c>
      <c r="F22" s="71">
        <f>F23+F28</f>
        <v>26440244000</v>
      </c>
      <c r="G22" s="71">
        <f>G23+G28</f>
        <v>1011372595254</v>
      </c>
      <c r="H22" s="60">
        <f t="shared" si="3"/>
        <v>0.96244540313333093</v>
      </c>
      <c r="J22" s="72"/>
    </row>
    <row r="23" spans="1:10" ht="30.75" customHeight="1" x14ac:dyDescent="0.45">
      <c r="A23" s="73" t="s">
        <v>16</v>
      </c>
      <c r="B23" s="74" t="s">
        <v>70</v>
      </c>
      <c r="C23" s="75" t="s">
        <v>33</v>
      </c>
      <c r="D23" s="76">
        <f>SUM(D24:D27)</f>
        <v>1032069307000</v>
      </c>
      <c r="E23" s="76">
        <f>SUM(E24:E27)</f>
        <v>960724775754</v>
      </c>
      <c r="F23" s="76">
        <f>SUM(F24:F27)</f>
        <v>17056732500</v>
      </c>
      <c r="G23" s="76">
        <f>SUM(G24:G27)</f>
        <v>977781508254</v>
      </c>
      <c r="H23" s="77">
        <f t="shared" si="3"/>
        <v>0.94739907642074661</v>
      </c>
    </row>
    <row r="24" spans="1:10" ht="30.75" customHeight="1" x14ac:dyDescent="0.45">
      <c r="A24" s="78" t="s">
        <v>8</v>
      </c>
      <c r="B24" s="62" t="s">
        <v>71</v>
      </c>
      <c r="C24" s="63" t="s">
        <v>26</v>
      </c>
      <c r="D24" s="79">
        <f>[1]Agustus!D261</f>
        <v>342327716000</v>
      </c>
      <c r="E24" s="79">
        <f>'[1]Rkp Nov'!G24</f>
        <v>387786805620</v>
      </c>
      <c r="F24" s="79">
        <f>[1]Desember!F257</f>
        <v>0</v>
      </c>
      <c r="G24" s="64">
        <f>E24+F24</f>
        <v>387786805620</v>
      </c>
      <c r="H24" s="65">
        <f t="shared" si="3"/>
        <v>1.1327940668993335</v>
      </c>
    </row>
    <row r="25" spans="1:10" ht="30.75" customHeight="1" x14ac:dyDescent="0.45">
      <c r="A25" s="78" t="s">
        <v>9</v>
      </c>
      <c r="B25" s="62" t="s">
        <v>72</v>
      </c>
      <c r="C25" s="63" t="s">
        <v>34</v>
      </c>
      <c r="D25" s="79">
        <f>[1]Agustus!D318</f>
        <v>511519205000</v>
      </c>
      <c r="E25" s="79">
        <f>'[1]Rkp Nov'!G25</f>
        <v>481164575673</v>
      </c>
      <c r="F25" s="79">
        <f>[1]Desember!F314</f>
        <v>3283566758</v>
      </c>
      <c r="G25" s="64">
        <f t="shared" ref="G25:G27" si="4">E25+F25</f>
        <v>484448142431</v>
      </c>
      <c r="H25" s="65">
        <f t="shared" si="3"/>
        <v>0.94707713355747802</v>
      </c>
    </row>
    <row r="26" spans="1:10" ht="30.75" customHeight="1" x14ac:dyDescent="0.45">
      <c r="A26" s="78" t="s">
        <v>15</v>
      </c>
      <c r="B26" s="62" t="s">
        <v>73</v>
      </c>
      <c r="C26" s="63" t="s">
        <v>35</v>
      </c>
      <c r="D26" s="79">
        <f>[1]Agustus!D329</f>
        <v>39358553000</v>
      </c>
      <c r="E26" s="79">
        <f>'[1]Rkp Nov'!G26</f>
        <v>30738885253</v>
      </c>
      <c r="F26" s="79">
        <f>[1]Desember!F325</f>
        <v>1603371542</v>
      </c>
      <c r="G26" s="64">
        <f t="shared" si="4"/>
        <v>32342256795</v>
      </c>
      <c r="H26" s="65">
        <f t="shared" si="3"/>
        <v>0.82173388831139194</v>
      </c>
    </row>
    <row r="27" spans="1:10" ht="30.75" customHeight="1" x14ac:dyDescent="0.45">
      <c r="A27" s="78" t="s">
        <v>18</v>
      </c>
      <c r="B27" s="62" t="s">
        <v>74</v>
      </c>
      <c r="C27" s="63" t="s">
        <v>36</v>
      </c>
      <c r="D27" s="79">
        <f>[1]Agustus!D392</f>
        <v>138863833000</v>
      </c>
      <c r="E27" s="79">
        <f>'[1]Rkp Nov'!G27</f>
        <v>61034509208</v>
      </c>
      <c r="F27" s="79">
        <f>[1]Desember!F388</f>
        <v>12169794200</v>
      </c>
      <c r="G27" s="64">
        <f t="shared" si="4"/>
        <v>73204303408</v>
      </c>
      <c r="H27" s="65">
        <f t="shared" si="3"/>
        <v>0.5271660865648149</v>
      </c>
    </row>
    <row r="28" spans="1:10" ht="30.75" customHeight="1" x14ac:dyDescent="0.45">
      <c r="A28" s="73" t="s">
        <v>17</v>
      </c>
      <c r="B28" s="74" t="s">
        <v>75</v>
      </c>
      <c r="C28" s="75" t="s">
        <v>37</v>
      </c>
      <c r="D28" s="76">
        <v>18767023000</v>
      </c>
      <c r="E28" s="76">
        <f>'[1]Rkp Nov'!G28</f>
        <v>24207575500</v>
      </c>
      <c r="F28" s="76">
        <f>[1]Desember!F431</f>
        <v>9383511500</v>
      </c>
      <c r="G28" s="80">
        <f>E28+F28</f>
        <v>33591087000</v>
      </c>
      <c r="H28" s="77">
        <f>G28/D28</f>
        <v>1.789899602083932</v>
      </c>
    </row>
    <row r="29" spans="1:10" ht="30.75" customHeight="1" x14ac:dyDescent="0.45">
      <c r="A29" s="70" t="s">
        <v>38</v>
      </c>
      <c r="B29" s="56" t="s">
        <v>76</v>
      </c>
      <c r="C29" s="57" t="s">
        <v>27</v>
      </c>
      <c r="D29" s="71">
        <f>SUM(D30:D31)</f>
        <v>244279625680</v>
      </c>
      <c r="E29" s="71">
        <f t="shared" ref="E29:G29" si="5">SUM(E30:E31)</f>
        <v>96979551282</v>
      </c>
      <c r="F29" s="71">
        <f t="shared" si="5"/>
        <v>0</v>
      </c>
      <c r="G29" s="71">
        <f t="shared" si="5"/>
        <v>96979551282</v>
      </c>
      <c r="H29" s="60">
        <f>G29/D29</f>
        <v>0.39700221011899167</v>
      </c>
    </row>
    <row r="30" spans="1:10" ht="30.75" customHeight="1" x14ac:dyDescent="0.45">
      <c r="A30" s="78" t="s">
        <v>16</v>
      </c>
      <c r="B30" s="62" t="s">
        <v>77</v>
      </c>
      <c r="C30" s="63" t="s">
        <v>28</v>
      </c>
      <c r="D30" s="79">
        <f>[1]Agustus!D445</f>
        <v>228458825680</v>
      </c>
      <c r="E30" s="79">
        <f>'[1]Rkp Nov'!G30</f>
        <v>85272551282</v>
      </c>
      <c r="F30" s="79">
        <f>[1]Desember!F439</f>
        <v>0</v>
      </c>
      <c r="G30" s="64">
        <f>E30+F30</f>
        <v>85272551282</v>
      </c>
      <c r="H30" s="65">
        <f>G30/D30</f>
        <v>0.3732512894968672</v>
      </c>
    </row>
    <row r="31" spans="1:10" ht="30.75" customHeight="1" x14ac:dyDescent="0.45">
      <c r="A31" s="78" t="s">
        <v>17</v>
      </c>
      <c r="B31" s="62" t="s">
        <v>78</v>
      </c>
      <c r="C31" s="63" t="s">
        <v>32</v>
      </c>
      <c r="D31" s="79">
        <v>15820800000</v>
      </c>
      <c r="E31" s="79">
        <f>'[1]Rkp Nov'!G31</f>
        <v>11707000000</v>
      </c>
      <c r="F31" s="79">
        <f>[1]Desember!F452</f>
        <v>0</v>
      </c>
      <c r="G31" s="64">
        <f>E31+F31</f>
        <v>11707000000</v>
      </c>
      <c r="H31" s="65">
        <f>G31/D31</f>
        <v>0.73997522249190939</v>
      </c>
    </row>
    <row r="32" spans="1:10" ht="30.75" customHeight="1" x14ac:dyDescent="0.45">
      <c r="A32" s="11" t="s">
        <v>21</v>
      </c>
      <c r="B32" s="12" t="s">
        <v>79</v>
      </c>
      <c r="C32" s="13" t="s">
        <v>22</v>
      </c>
      <c r="D32" s="81"/>
      <c r="E32" s="81"/>
      <c r="F32" s="81"/>
      <c r="G32" s="82"/>
      <c r="H32" s="83"/>
    </row>
    <row r="33" spans="1:9" s="2" customFormat="1" ht="30.75" customHeight="1" x14ac:dyDescent="0.45">
      <c r="A33" s="70"/>
      <c r="B33" s="56" t="s">
        <v>80</v>
      </c>
      <c r="C33" s="66" t="s">
        <v>39</v>
      </c>
      <c r="D33" s="71">
        <f>D34</f>
        <v>0</v>
      </c>
      <c r="E33" s="71">
        <f t="shared" ref="E33:G33" si="6">E34</f>
        <v>0</v>
      </c>
      <c r="F33" s="71">
        <f t="shared" si="6"/>
        <v>0</v>
      </c>
      <c r="G33" s="71">
        <f t="shared" si="6"/>
        <v>0</v>
      </c>
      <c r="H33" s="60"/>
    </row>
    <row r="34" spans="1:9" ht="30.75" customHeight="1" x14ac:dyDescent="0.45">
      <c r="A34" s="78"/>
      <c r="B34" s="62" t="s">
        <v>81</v>
      </c>
      <c r="C34" s="63" t="s">
        <v>40</v>
      </c>
      <c r="D34" s="79">
        <f>SUM(D35:D36)</f>
        <v>0</v>
      </c>
      <c r="E34" s="79">
        <f t="shared" ref="E34:G34" si="7">SUM(E35:E36)</f>
        <v>0</v>
      </c>
      <c r="F34" s="79">
        <f t="shared" si="7"/>
        <v>0</v>
      </c>
      <c r="G34" s="79">
        <f t="shared" si="7"/>
        <v>0</v>
      </c>
      <c r="H34" s="65"/>
    </row>
    <row r="35" spans="1:9" ht="30.75" customHeight="1" x14ac:dyDescent="0.45">
      <c r="A35" s="78" t="s">
        <v>16</v>
      </c>
      <c r="B35" s="62" t="s">
        <v>82</v>
      </c>
      <c r="C35" s="63" t="s">
        <v>30</v>
      </c>
      <c r="D35" s="79"/>
      <c r="E35" s="79"/>
      <c r="F35" s="79"/>
      <c r="G35" s="64">
        <f>E35+F35</f>
        <v>0</v>
      </c>
      <c r="H35" s="65"/>
    </row>
    <row r="36" spans="1:9" ht="30.75" customHeight="1" thickBot="1" x14ac:dyDescent="0.5">
      <c r="A36" s="84" t="s">
        <v>17</v>
      </c>
      <c r="B36" s="85" t="s">
        <v>83</v>
      </c>
      <c r="C36" s="86" t="s">
        <v>53</v>
      </c>
      <c r="D36" s="87"/>
      <c r="E36" s="87"/>
      <c r="F36" s="87"/>
      <c r="G36" s="64">
        <f>E36+F36</f>
        <v>0</v>
      </c>
      <c r="H36" s="88"/>
    </row>
    <row r="37" spans="1:9" s="2" customFormat="1" ht="30.75" customHeight="1" thickBot="1" x14ac:dyDescent="0.5">
      <c r="A37" s="8"/>
      <c r="B37" s="9"/>
      <c r="C37" s="10" t="s">
        <v>43</v>
      </c>
      <c r="D37" s="89">
        <f>D12</f>
        <v>2305798511970</v>
      </c>
      <c r="E37" s="89">
        <f t="shared" ref="E37:G37" si="8">E12</f>
        <v>1640732976238.5</v>
      </c>
      <c r="F37" s="89">
        <f t="shared" si="8"/>
        <v>72341989495.26001</v>
      </c>
      <c r="G37" s="89">
        <f t="shared" si="8"/>
        <v>1713074965733.76</v>
      </c>
      <c r="H37" s="90">
        <f>G37/D37</f>
        <v>0.74294217679504182</v>
      </c>
      <c r="I37" s="91"/>
    </row>
    <row r="38" spans="1:9" ht="18.75" customHeight="1" x14ac:dyDescent="0.45">
      <c r="A38" s="4"/>
      <c r="B38" s="15"/>
      <c r="C38" s="14"/>
    </row>
    <row r="39" spans="1:9" ht="15" customHeight="1" x14ac:dyDescent="0.45">
      <c r="A39" s="92"/>
      <c r="B39" s="18"/>
      <c r="C39" s="5"/>
      <c r="G39" s="21" t="s">
        <v>84</v>
      </c>
    </row>
    <row r="40" spans="1:9" ht="15" x14ac:dyDescent="0.45">
      <c r="A40" s="92"/>
      <c r="B40" s="18"/>
      <c r="C40" s="5"/>
      <c r="G40" s="21" t="s">
        <v>85</v>
      </c>
    </row>
    <row r="41" spans="1:9" ht="21" customHeight="1" x14ac:dyDescent="0.45">
      <c r="B41" s="18"/>
      <c r="C41" s="5"/>
      <c r="G41" s="21" t="s">
        <v>86</v>
      </c>
    </row>
    <row r="42" spans="1:9" ht="15.75" customHeight="1" x14ac:dyDescent="0.45">
      <c r="B42" s="18"/>
      <c r="C42" s="5"/>
      <c r="G42" s="93"/>
    </row>
    <row r="43" spans="1:9" ht="15.75" customHeight="1" x14ac:dyDescent="0.45">
      <c r="B43" s="18"/>
      <c r="C43" s="5"/>
      <c r="G43" s="93"/>
    </row>
    <row r="44" spans="1:9" ht="15.75" customHeight="1" x14ac:dyDescent="0.45">
      <c r="B44" s="18"/>
      <c r="C44" s="5" t="s">
        <v>87</v>
      </c>
      <c r="G44" s="94"/>
    </row>
    <row r="45" spans="1:9" ht="15.75" customHeight="1" x14ac:dyDescent="0.45">
      <c r="B45" s="18"/>
      <c r="C45" s="5"/>
      <c r="G45" s="93"/>
    </row>
    <row r="46" spans="1:9" ht="17.25" customHeight="1" x14ac:dyDescent="0.45">
      <c r="C46" s="7"/>
      <c r="G46" s="21" t="s">
        <v>88</v>
      </c>
    </row>
    <row r="47" spans="1:9" ht="17.25" customHeight="1" x14ac:dyDescent="0.45">
      <c r="C47" s="7"/>
      <c r="G47" s="21" t="s">
        <v>89</v>
      </c>
    </row>
    <row r="48" spans="1:9" s="6" customFormat="1" ht="17.25" customHeight="1" x14ac:dyDescent="0.45">
      <c r="C48" s="7"/>
      <c r="D48" s="23"/>
      <c r="E48" s="23"/>
      <c r="F48" s="23"/>
      <c r="G48" s="21" t="s">
        <v>51</v>
      </c>
    </row>
    <row r="49" spans="3:7" s="6" customFormat="1" ht="13.15" customHeight="1" x14ac:dyDescent="0.45">
      <c r="C49" s="7"/>
      <c r="D49" s="23"/>
      <c r="E49" s="23"/>
      <c r="F49" s="23"/>
      <c r="G49" s="1"/>
    </row>
    <row r="50" spans="3:7" s="6" customFormat="1" ht="13.15" customHeight="1" x14ac:dyDescent="0.45">
      <c r="C50" s="7"/>
      <c r="D50" s="23"/>
      <c r="E50" s="23"/>
      <c r="F50" s="23"/>
      <c r="G50" s="1"/>
    </row>
    <row r="51" spans="3:7" s="6" customFormat="1" ht="13.15" customHeight="1" x14ac:dyDescent="0.45">
      <c r="C51" s="7"/>
      <c r="D51" s="23"/>
      <c r="E51" s="23"/>
      <c r="F51" s="23"/>
      <c r="G51" s="1"/>
    </row>
    <row r="52" spans="3:7" s="6" customFormat="1" ht="13.15" customHeight="1" x14ac:dyDescent="0.45">
      <c r="C52" s="7"/>
      <c r="D52" s="23"/>
      <c r="E52" s="23"/>
      <c r="F52" s="23"/>
      <c r="G52" s="1"/>
    </row>
    <row r="53" spans="3:7" s="6" customFormat="1" ht="13.15" customHeight="1" x14ac:dyDescent="0.45">
      <c r="C53" s="7"/>
      <c r="D53" s="23"/>
      <c r="E53" s="23"/>
      <c r="F53" s="23"/>
      <c r="G53" s="1"/>
    </row>
    <row r="54" spans="3:7" s="6" customFormat="1" ht="13.15" customHeight="1" x14ac:dyDescent="0.45">
      <c r="C54" s="7"/>
      <c r="D54" s="23"/>
      <c r="E54" s="23"/>
      <c r="F54" s="23"/>
      <c r="G54" s="1"/>
    </row>
    <row r="55" spans="3:7" s="6" customFormat="1" ht="13.15" customHeight="1" x14ac:dyDescent="0.45">
      <c r="C55" s="7"/>
      <c r="D55" s="23"/>
      <c r="E55" s="23"/>
      <c r="F55" s="23"/>
      <c r="G55" s="1"/>
    </row>
    <row r="56" spans="3:7" s="6" customFormat="1" ht="13.15" customHeight="1" x14ac:dyDescent="0.45">
      <c r="C56" s="7"/>
      <c r="D56" s="23"/>
      <c r="E56" s="23"/>
      <c r="F56" s="23"/>
      <c r="G56" s="1"/>
    </row>
    <row r="57" spans="3:7" s="6" customFormat="1" ht="13.15" customHeight="1" x14ac:dyDescent="0.45">
      <c r="C57" s="7"/>
      <c r="D57" s="23"/>
      <c r="E57" s="23"/>
      <c r="F57" s="23"/>
      <c r="G57" s="1"/>
    </row>
  </sheetData>
  <mergeCells count="7">
    <mergeCell ref="A8:A9"/>
    <mergeCell ref="B8:B9"/>
    <mergeCell ref="C8:C9"/>
    <mergeCell ref="E8:G8"/>
    <mergeCell ref="H8:H9"/>
    <mergeCell ref="B6:C6"/>
    <mergeCell ref="G7:H7"/>
  </mergeCells>
  <printOptions horizontalCentered="1"/>
  <pageMargins left="0.42" right="0.23" top="0.55118110236220474" bottom="0.27559055118110237" header="0.23622047244094491" footer="0.31496062992125984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Realisasi Pendapatan Pemko</vt:lpstr>
      <vt:lpstr>'Realisasi Pendapatan Pemko'!Print_Area</vt:lpstr>
      <vt:lpstr>'Realisasi Pendapatan Pemko'!Print_Titles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goh</cp:lastModifiedBy>
  <cp:lastPrinted>2023-06-05T07:34:46Z</cp:lastPrinted>
  <dcterms:created xsi:type="dcterms:W3CDTF">2020-11-27T07:12:06Z</dcterms:created>
  <dcterms:modified xsi:type="dcterms:W3CDTF">2025-02-27T03:57:43Z</dcterms:modified>
</cp:coreProperties>
</file>