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Realisasi Pendapatan Pemko" sheetId="58" r:id="rId1"/>
  </sheets>
  <externalReferences>
    <externalReference r:id="rId2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dek" localSheetId="0">#REF!</definedName>
    <definedName name="Adek">#REF!</definedName>
    <definedName name="Adek1" localSheetId="0">#REF!</definedName>
    <definedName name="Adek1">#REF!</definedName>
    <definedName name="ass" localSheetId="0">#REF!</definedName>
    <definedName name="ass">#REF!</definedName>
    <definedName name="b" localSheetId="0">#REF!</definedName>
    <definedName name="b">#REF!</definedName>
    <definedName name="b." localSheetId="0">#REF!</definedName>
    <definedName name="b.">#REF!</definedName>
    <definedName name="B.Aparatur" localSheetId="0">#REF!</definedName>
    <definedName name="B.Aparatur">#REF!</definedName>
    <definedName name="B.Publik" localSheetId="0">#REF!</definedName>
    <definedName name="B.Publik">#REF!</definedName>
    <definedName name="ba" localSheetId="0">#REF!</definedName>
    <definedName name="ba">#REF!</definedName>
    <definedName name="barak" localSheetId="0">#REF!</definedName>
    <definedName name="barak">#REF!</definedName>
    <definedName name="barakk" localSheetId="0">#REF!</definedName>
    <definedName name="barakk">#REF!</definedName>
    <definedName name="baru" localSheetId="0">#REF!</definedName>
    <definedName name="baru">#REF!</definedName>
    <definedName name="beni" localSheetId="0">#REF!</definedName>
    <definedName name="beni">#REF!</definedName>
    <definedName name="bfvhghf" localSheetId="0">#REF!</definedName>
    <definedName name="bfvhghf">#REF!</definedName>
    <definedName name="bp" localSheetId="0">#REF!</definedName>
    <definedName name="bp">#REF!</definedName>
    <definedName name="dddd" localSheetId="0">#REF!</definedName>
    <definedName name="dddd">#REF!</definedName>
    <definedName name="dispenda" localSheetId="0">#REF!</definedName>
    <definedName name="dispenda">#REF!</definedName>
    <definedName name="dl" localSheetId="0">#REF!</definedName>
    <definedName name="dl">#REF!</definedName>
    <definedName name="dsa" localSheetId="0">#REF!</definedName>
    <definedName name="dsa">#REF!</definedName>
    <definedName name="dss" localSheetId="0">#REF!</definedName>
    <definedName name="dss">#REF!</definedName>
    <definedName name="eka" localSheetId="0">#REF!</definedName>
    <definedName name="eka">#REF!</definedName>
    <definedName name="f" localSheetId="0">#REF!</definedName>
    <definedName name="f">#REF!</definedName>
    <definedName name="iiiiiiii" localSheetId="0">#REF!</definedName>
    <definedName name="iiiiiiii">#REF!</definedName>
    <definedName name="l" localSheetId="0">#REF!</definedName>
    <definedName name="l">#REF!</definedName>
    <definedName name="lllll" localSheetId="0">#REF!</definedName>
    <definedName name="lllll">#REF!</definedName>
    <definedName name="meme" localSheetId="0">#REF!</definedName>
    <definedName name="meme">#REF!</definedName>
    <definedName name="new" localSheetId="0">#REF!</definedName>
    <definedName name="new">#REF!</definedName>
    <definedName name="oke" localSheetId="0">#REF!</definedName>
    <definedName name="oke">#REF!</definedName>
    <definedName name="_xlnm.Print_Area" localSheetId="0">'Realisasi Pendapatan Pemko'!$A$1:$J$51</definedName>
    <definedName name="_xlnm.Print_Titles" localSheetId="0">'Realisasi Pendapatan Pemko'!$8:$10</definedName>
    <definedName name="rado" localSheetId="0">#REF!</definedName>
    <definedName name="rado">#REF!</definedName>
    <definedName name="redo" localSheetId="0">#REF!</definedName>
    <definedName name="redo">#REF!</definedName>
    <definedName name="rencana" localSheetId="0">#REF!</definedName>
    <definedName name="rencana">#REF!</definedName>
    <definedName name="s" localSheetId="0">#REF!</definedName>
    <definedName name="s">#REF!</definedName>
    <definedName name="saaaaa" localSheetId="0">#REF!</definedName>
    <definedName name="saaaaa">#REF!</definedName>
    <definedName name="sasasa" localSheetId="0">#REF!</definedName>
    <definedName name="sasasa">#REF!</definedName>
    <definedName name="sd" localSheetId="0">#REF!</definedName>
    <definedName name="sd">#REF!</definedName>
    <definedName name="SDM" localSheetId="0">#REF!</definedName>
    <definedName name="SDM">#REF!</definedName>
    <definedName name="ssaasas" localSheetId="0">#REF!</definedName>
    <definedName name="ssaasas">#REF!</definedName>
    <definedName name="struktur" localSheetId="0">#REF!</definedName>
    <definedName name="struktur">#REF!</definedName>
    <definedName name="terbaru" localSheetId="0">#REF!</definedName>
    <definedName name="terbaru">#REF!</definedName>
    <definedName name="TERBARU1" localSheetId="0">#REF!</definedName>
    <definedName name="TERBARU1">#REF!</definedName>
    <definedName name="terbaru2" localSheetId="0">#REF!</definedName>
    <definedName name="terbaru2">#REF!</definedName>
    <definedName name="tttyrfff" localSheetId="0">#REF!</definedName>
    <definedName name="tttyrfff">#REF!</definedName>
    <definedName name="tuty" localSheetId="0">#REF!</definedName>
    <definedName name="tuty">#REF!</definedName>
    <definedName name="wardah" localSheetId="0">#REF!</definedName>
    <definedName name="wardah">#REF!</definedName>
  </definedNames>
  <calcPr calcId="162913"/>
</workbook>
</file>

<file path=xl/calcChain.xml><?xml version="1.0" encoding="utf-8"?>
<calcChain xmlns="http://schemas.openxmlformats.org/spreadsheetml/2006/main">
  <c r="H31" i="58" l="1"/>
  <c r="H30" i="58"/>
  <c r="H28" i="58"/>
  <c r="H25" i="58"/>
  <c r="H26" i="58"/>
  <c r="H27" i="58"/>
  <c r="H24" i="58"/>
  <c r="H20" i="58"/>
  <c r="H19" i="58"/>
  <c r="H17" i="58"/>
  <c r="H18" i="58"/>
  <c r="H16" i="58"/>
  <c r="H14" i="58"/>
  <c r="H36" i="58" l="1"/>
  <c r="H35" i="58"/>
  <c r="H34" i="58"/>
  <c r="G34" i="58"/>
  <c r="F34" i="58"/>
  <c r="E34" i="58"/>
  <c r="H33" i="58"/>
  <c r="G33" i="58"/>
  <c r="F33" i="58"/>
  <c r="E33" i="58"/>
  <c r="G29" i="58"/>
  <c r="F29" i="58"/>
  <c r="E29" i="58"/>
  <c r="I28" i="58"/>
  <c r="I27" i="58"/>
  <c r="E23" i="58"/>
  <c r="E22" i="58" s="1"/>
  <c r="I26" i="58"/>
  <c r="I25" i="58"/>
  <c r="G23" i="58"/>
  <c r="G22" i="58" s="1"/>
  <c r="I20" i="58"/>
  <c r="I19" i="58"/>
  <c r="I18" i="58"/>
  <c r="I17" i="58"/>
  <c r="G15" i="58"/>
  <c r="G13" i="58" s="1"/>
  <c r="F15" i="58"/>
  <c r="F13" i="58" s="1"/>
  <c r="E15" i="58"/>
  <c r="E13" i="58" s="1"/>
  <c r="F3" i="58"/>
  <c r="G21" i="58" l="1"/>
  <c r="E21" i="58"/>
  <c r="E12" i="58" s="1"/>
  <c r="E37" i="58" s="1"/>
  <c r="I30" i="58"/>
  <c r="I24" i="58"/>
  <c r="H23" i="58"/>
  <c r="G12" i="58"/>
  <c r="G37" i="58" s="1"/>
  <c r="H15" i="58"/>
  <c r="I15" i="58" s="1"/>
  <c r="I16" i="58"/>
  <c r="I14" i="58"/>
  <c r="F23" i="58"/>
  <c r="F22" i="58" s="1"/>
  <c r="F21" i="58" s="1"/>
  <c r="H21" i="58" s="1"/>
  <c r="I21" i="58" s="1"/>
  <c r="I31" i="58"/>
  <c r="I23" i="58" l="1"/>
  <c r="H22" i="58"/>
  <c r="I22" i="58" s="1"/>
  <c r="F12" i="58"/>
  <c r="F37" i="58" s="1"/>
  <c r="H13" i="58"/>
  <c r="H29" i="58"/>
  <c r="I29" i="58" s="1"/>
  <c r="I13" i="58" l="1"/>
  <c r="H12" i="58"/>
  <c r="I12" i="58" l="1"/>
  <c r="H37" i="58"/>
  <c r="I37" i="58" s="1"/>
</calcChain>
</file>

<file path=xl/sharedStrings.xml><?xml version="1.0" encoding="utf-8"?>
<sst xmlns="http://schemas.openxmlformats.org/spreadsheetml/2006/main" count="94" uniqueCount="90">
  <si>
    <t>PEMERINTAH KOTA DUMAI</t>
  </si>
  <si>
    <t>No.</t>
  </si>
  <si>
    <t>KODE REKENING</t>
  </si>
  <si>
    <t>U R A I A N</t>
  </si>
  <si>
    <t>TARGET</t>
  </si>
  <si>
    <t>%</t>
  </si>
  <si>
    <t>4</t>
  </si>
  <si>
    <t>PENDAPATAN DAERAH</t>
  </si>
  <si>
    <t>A</t>
  </si>
  <si>
    <t>B</t>
  </si>
  <si>
    <t>1</t>
  </si>
  <si>
    <t>2</t>
  </si>
  <si>
    <t>3</t>
  </si>
  <si>
    <t>Retribusi Jasa Umum</t>
  </si>
  <si>
    <t>Retribusi Perizinan Tertentu</t>
  </si>
  <si>
    <t>C</t>
  </si>
  <si>
    <t>1.</t>
  </si>
  <si>
    <t>2.</t>
  </si>
  <si>
    <t>D</t>
  </si>
  <si>
    <t>Lain-lain Pendapatan Asli Daerah Yang Sah</t>
  </si>
  <si>
    <t>II.</t>
  </si>
  <si>
    <t>III.</t>
  </si>
  <si>
    <t>LAIN-LAIN PENDAPATAN DAERAH YANG SAH</t>
  </si>
  <si>
    <t>Hasil Pengelolaan Kekayaan Daerah yang Dipisahkan</t>
  </si>
  <si>
    <t>PENDAPATAN TRANSFER</t>
  </si>
  <si>
    <t>PENDAPATAN TRANSFER PEMERINTAH PUSAT</t>
  </si>
  <si>
    <t>Dana Transfer Umum - Dana Bagi Hasil ( DBH )</t>
  </si>
  <si>
    <t>PENDAPATAN TRANSFER ANTAR DAERAH</t>
  </si>
  <si>
    <t>Pendapatan Bagi Hasil</t>
  </si>
  <si>
    <t>AA.</t>
  </si>
  <si>
    <t>Pendapatan Hibah  Dana BOS</t>
  </si>
  <si>
    <t>I.</t>
  </si>
  <si>
    <t>Bantuan Keuangan</t>
  </si>
  <si>
    <t>Dana Perimbangan</t>
  </si>
  <si>
    <t>Dana Transfer Umum - DAU</t>
  </si>
  <si>
    <t>Dana Transfer Umum - DAK Phisik</t>
  </si>
  <si>
    <t>Dana Transfer Umum - DAK Non Phisik</t>
  </si>
  <si>
    <t>DANA INSENTIF DAERAH ( DID )</t>
  </si>
  <si>
    <t>AB.</t>
  </si>
  <si>
    <t>Lain-lain Pendapatan Sesuai Dengan Ketentuan Peraturan Perundang-undangan</t>
  </si>
  <si>
    <t>Lain-lain Pendapatan</t>
  </si>
  <si>
    <t>PENDAPATAN ASLI DAERAH ( PAD )</t>
  </si>
  <si>
    <t>Retribusi Jasa Usaha</t>
  </si>
  <si>
    <t>JUMLAH PENDAPATAN DAERAH</t>
  </si>
  <si>
    <t xml:space="preserve">4 </t>
  </si>
  <si>
    <t>REALISASI</t>
  </si>
  <si>
    <t>BULAN LALU</t>
  </si>
  <si>
    <t>BULAN INI</t>
  </si>
  <si>
    <t>S.D BULAN INI</t>
  </si>
  <si>
    <t xml:space="preserve">BADAN PENDAPATAN DAERAH </t>
  </si>
  <si>
    <t>JL. HR SOEBRANTAS NO. 135  DUMAI</t>
  </si>
  <si>
    <t>8=7/4</t>
  </si>
  <si>
    <t>Pendapatan atas Pengembalian Hibah</t>
  </si>
  <si>
    <t>7=6+5</t>
  </si>
  <si>
    <t>4.1</t>
  </si>
  <si>
    <t>4.1.01</t>
  </si>
  <si>
    <t>Pajak Daerah</t>
  </si>
  <si>
    <t>4.1.02</t>
  </si>
  <si>
    <t>Retribusi Daerah</t>
  </si>
  <si>
    <t>4.1.02.01</t>
  </si>
  <si>
    <t>4.1.02.02</t>
  </si>
  <si>
    <t>4.1.02.03</t>
  </si>
  <si>
    <t>4.1.03</t>
  </si>
  <si>
    <t>4.1.04</t>
  </si>
  <si>
    <t>4.2</t>
  </si>
  <si>
    <t>4.2.01</t>
  </si>
  <si>
    <t>4.2.01.01</t>
  </si>
  <si>
    <t>4.2.01.01.01</t>
  </si>
  <si>
    <t>4.2.01.01.02</t>
  </si>
  <si>
    <t>4.2.01.01.03</t>
  </si>
  <si>
    <t>4.2.01.01.04</t>
  </si>
  <si>
    <t>4.2.01.02</t>
  </si>
  <si>
    <t>4.2.02</t>
  </si>
  <si>
    <t>4.2.02.01</t>
  </si>
  <si>
    <t>4.2.02.02</t>
  </si>
  <si>
    <t>4.3</t>
  </si>
  <si>
    <t>4.3.03</t>
  </si>
  <si>
    <t>4.3.03.01</t>
  </si>
  <si>
    <t>4.3.03.01.01</t>
  </si>
  <si>
    <t>4.3.03.01.02</t>
  </si>
  <si>
    <t>Kepala Badan Pendapatan Daerah</t>
  </si>
  <si>
    <t>Kota Dumai</t>
  </si>
  <si>
    <t>II</t>
  </si>
  <si>
    <t>APBD-P 2025</t>
  </si>
  <si>
    <t>PADA APBD- P TAHUN ANGGARAN 2025</t>
  </si>
  <si>
    <t xml:space="preserve">BULAN </t>
  </si>
  <si>
    <t>Pangkat/Gol</t>
  </si>
  <si>
    <t>Atasan</t>
  </si>
  <si>
    <t>NIP.</t>
  </si>
  <si>
    <t xml:space="preserve">Dumai,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</si>
</sst>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(&quot;Rp&quot;* #,##0.00_);_(&quot;Rp&quot;* \(#,##0.00\);_(&quot;Rp&quot;* &quot;-&quot;??_);_(@_)"/>
    <numFmt numFmtId="168" formatCode="_(* #,##0.00_);_(* \(#,##0.00\);_(* &quot;-&quot;_);_(@_)"/>
    <numFmt numFmtId="169" formatCode="_(* #,##0_);_(* \(#,##0\);_(* \-_);_(@_)"/>
    <numFmt numFmtId="170" formatCode="#,##0;[Red]#,##0"/>
    <numFmt numFmtId="171" formatCode="_ * #,##0.00_ ;_ * \-#,##0.00_ ;_ * &quot;-&quot;??_ ;_ @_ "/>
    <numFmt numFmtId="172" formatCode="_-* #,##0.00_-;\-* #,##0.00_-;_-* &quot;-&quot;_-;_-@_-"/>
  </numFmts>
  <fonts count="5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8"/>
      <name val="MS Sans Serif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8"/>
      <name val="MS Sans Serif"/>
      <family val="2"/>
      <charset val="1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i/>
      <sz val="12"/>
      <name val="Cambria"/>
      <family val="1"/>
    </font>
    <font>
      <b/>
      <sz val="16"/>
      <name val="Tahoma"/>
      <family val="2"/>
    </font>
    <font>
      <b/>
      <u val="singleAccounting"/>
      <sz val="16"/>
      <name val="Tahoma"/>
      <family val="2"/>
    </font>
    <font>
      <b/>
      <sz val="12"/>
      <color rgb="FFFF0000"/>
      <name val="Tahoma"/>
      <family val="2"/>
    </font>
    <font>
      <b/>
      <i/>
      <sz val="11"/>
      <color theme="0"/>
      <name val="Tahoma"/>
      <family val="2"/>
    </font>
    <font>
      <b/>
      <sz val="12"/>
      <color theme="1"/>
      <name val="Tahoma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152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3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0" fillId="37" borderId="0" applyNumberFormat="0" applyBorder="0" applyAlignment="0" applyProtection="0"/>
    <xf numFmtId="0" fontId="11" fillId="38" borderId="0" applyNumberFormat="0" applyBorder="0" applyAlignment="0" applyProtection="0"/>
    <xf numFmtId="0" fontId="10" fillId="30" borderId="0" applyNumberFormat="0" applyBorder="0" applyAlignment="0" applyProtection="0"/>
    <xf numFmtId="0" fontId="11" fillId="39" borderId="0" applyNumberFormat="0" applyBorder="0" applyAlignment="0" applyProtection="0"/>
    <xf numFmtId="0" fontId="10" fillId="32" borderId="0" applyNumberFormat="0" applyBorder="0" applyAlignment="0" applyProtection="0"/>
    <xf numFmtId="0" fontId="11" fillId="40" borderId="0" applyNumberFormat="0" applyBorder="0" applyAlignment="0" applyProtection="0"/>
    <xf numFmtId="0" fontId="10" fillId="41" borderId="0" applyNumberFormat="0" applyBorder="0" applyAlignment="0" applyProtection="0"/>
    <xf numFmtId="0" fontId="11" fillId="42" borderId="0" applyNumberFormat="0" applyBorder="0" applyAlignment="0" applyProtection="0"/>
    <xf numFmtId="0" fontId="10" fillId="43" borderId="0" applyNumberFormat="0" applyBorder="0" applyAlignment="0" applyProtection="0"/>
    <xf numFmtId="0" fontId="11" fillId="44" borderId="0" applyNumberFormat="0" applyBorder="0" applyAlignment="0" applyProtection="0"/>
    <xf numFmtId="0" fontId="10" fillId="45" borderId="0" applyNumberFormat="0" applyBorder="0" applyAlignment="0" applyProtection="0"/>
    <xf numFmtId="0" fontId="11" fillId="46" borderId="0" applyNumberFormat="0" applyBorder="0" applyAlignment="0" applyProtection="0"/>
    <xf numFmtId="0" fontId="10" fillId="47" borderId="0" applyNumberFormat="0" applyBorder="0" applyAlignment="0" applyProtection="0"/>
    <xf numFmtId="0" fontId="11" fillId="48" borderId="0" applyNumberFormat="0" applyBorder="0" applyAlignment="0" applyProtection="0"/>
    <xf numFmtId="0" fontId="10" fillId="49" borderId="0" applyNumberFormat="0" applyBorder="0" applyAlignment="0" applyProtection="0"/>
    <xf numFmtId="0" fontId="11" fillId="50" borderId="0" applyNumberFormat="0" applyBorder="0" applyAlignment="0" applyProtection="0"/>
    <xf numFmtId="0" fontId="10" fillId="51" borderId="0" applyNumberFormat="0" applyBorder="0" applyAlignment="0" applyProtection="0"/>
    <xf numFmtId="0" fontId="11" fillId="52" borderId="0" applyNumberFormat="0" applyBorder="0" applyAlignment="0" applyProtection="0"/>
    <xf numFmtId="0" fontId="10" fillId="41" borderId="0" applyNumberFormat="0" applyBorder="0" applyAlignment="0" applyProtection="0"/>
    <xf numFmtId="0" fontId="11" fillId="53" borderId="0" applyNumberFormat="0" applyBorder="0" applyAlignment="0" applyProtection="0"/>
    <xf numFmtId="0" fontId="10" fillId="43" borderId="0" applyNumberFormat="0" applyBorder="0" applyAlignment="0" applyProtection="0"/>
    <xf numFmtId="0" fontId="11" fillId="54" borderId="0" applyNumberFormat="0" applyBorder="0" applyAlignment="0" applyProtection="0"/>
    <xf numFmtId="0" fontId="10" fillId="55" borderId="0" applyNumberFormat="0" applyBorder="0" applyAlignment="0" applyProtection="0"/>
    <xf numFmtId="0" fontId="11" fillId="56" borderId="0" applyNumberFormat="0" applyBorder="0" applyAlignment="0" applyProtection="0"/>
    <xf numFmtId="0" fontId="12" fillId="20" borderId="0" applyNumberFormat="0" applyBorder="0" applyAlignment="0" applyProtection="0"/>
    <xf numFmtId="0" fontId="13" fillId="57" borderId="0" applyNumberFormat="0" applyBorder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4" fillId="58" borderId="20" applyNumberFormat="0" applyAlignment="0" applyProtection="0"/>
    <xf numFmtId="0" fontId="15" fillId="59" borderId="3" applyNumberFormat="0" applyAlignment="0" applyProtection="0"/>
    <xf numFmtId="0" fontId="16" fillId="60" borderId="21" applyNumberFormat="0" applyAlignment="0" applyProtection="0"/>
    <xf numFmtId="0" fontId="17" fillId="61" borderId="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9" fillId="0" borderId="0" applyFill="0" applyBorder="0" applyProtection="0"/>
    <xf numFmtId="164" fontId="1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4" fillId="62" borderId="0" applyNumberFormat="0" applyBorder="0" applyAlignment="0" applyProtection="0"/>
    <xf numFmtId="0" fontId="25" fillId="0" borderId="22" applyNumberFormat="0" applyFill="0" applyAlignment="0" applyProtection="0"/>
    <xf numFmtId="0" fontId="26" fillId="0" borderId="1" applyNumberFormat="0" applyFill="0" applyAlignment="0" applyProtection="0"/>
    <xf numFmtId="0" fontId="27" fillId="0" borderId="23" applyNumberFormat="0" applyFill="0" applyAlignment="0" applyProtection="0"/>
    <xf numFmtId="0" fontId="28" fillId="0" borderId="2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1" fillId="26" borderId="20" applyNumberFormat="0" applyAlignment="0" applyProtection="0"/>
    <xf numFmtId="0" fontId="32" fillId="63" borderId="3" applyNumberFormat="0" applyAlignment="0" applyProtection="0"/>
    <xf numFmtId="0" fontId="33" fillId="0" borderId="26" applyNumberFormat="0" applyFill="0" applyAlignment="0" applyProtection="0"/>
    <xf numFmtId="0" fontId="34" fillId="0" borderId="5" applyNumberFormat="0" applyFill="0" applyAlignment="0" applyProtection="0"/>
    <xf numFmtId="0" fontId="35" fillId="64" borderId="0" applyNumberFormat="0" applyBorder="0" applyAlignment="0" applyProtection="0"/>
    <xf numFmtId="0" fontId="36" fillId="65" borderId="0" applyNumberFormat="0" applyBorder="0" applyAlignment="0" applyProtection="0"/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37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9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3" fillId="67" borderId="7" applyNumberFormat="0" applyFont="0" applyAlignment="0" applyProtection="0"/>
    <xf numFmtId="0" fontId="3" fillId="2" borderId="7" applyNumberFormat="0" applyFont="0" applyAlignment="0" applyProtection="0"/>
    <xf numFmtId="0" fontId="3" fillId="2" borderId="7" applyNumberFormat="0" applyFont="0" applyAlignment="0" applyProtection="0"/>
    <xf numFmtId="0" fontId="3" fillId="67" borderId="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" fillId="66" borderId="27" applyNumberFormat="0" applyFon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0" fillId="58" borderId="28" applyNumberFormat="0" applyAlignment="0" applyProtection="0"/>
    <xf numFmtId="0" fontId="41" fillId="59" borderId="4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4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48" fillId="0" borderId="0" xfId="2" applyFont="1" applyAlignment="1">
      <alignment vertical="center"/>
    </xf>
    <xf numFmtId="165" fontId="6" fillId="68" borderId="35" xfId="3" applyFont="1" applyFill="1" applyBorder="1" applyAlignment="1">
      <alignment horizontal="center" vertical="center"/>
    </xf>
    <xf numFmtId="165" fontId="6" fillId="68" borderId="16" xfId="3" quotePrefix="1" applyFont="1" applyFill="1" applyBorder="1" applyAlignment="1">
      <alignment horizontal="left" vertical="center"/>
    </xf>
    <xf numFmtId="165" fontId="6" fillId="68" borderId="17" xfId="3" applyFont="1" applyFill="1" applyBorder="1" applyAlignment="1">
      <alignment horizontal="left" vertical="center"/>
    </xf>
    <xf numFmtId="168" fontId="8" fillId="0" borderId="0" xfId="947" applyNumberFormat="1" applyFont="1" applyFill="1" applyAlignment="1">
      <alignment vertical="center"/>
    </xf>
    <xf numFmtId="0" fontId="7" fillId="69" borderId="11" xfId="5" applyNumberFormat="1" applyFont="1" applyFill="1" applyBorder="1" applyAlignment="1">
      <alignment horizontal="center" vertical="center"/>
    </xf>
    <xf numFmtId="0" fontId="7" fillId="69" borderId="12" xfId="5" applyNumberFormat="1" applyFont="1" applyFill="1" applyBorder="1" applyAlignment="1">
      <alignment horizontal="center" vertical="center"/>
    </xf>
    <xf numFmtId="0" fontId="7" fillId="69" borderId="14" xfId="5" applyNumberFormat="1" applyFont="1" applyFill="1" applyBorder="1" applyAlignment="1">
      <alignment horizontal="center" vertical="center"/>
    </xf>
    <xf numFmtId="0" fontId="7" fillId="69" borderId="12" xfId="3" applyNumberFormat="1" applyFont="1" applyFill="1" applyBorder="1" applyAlignment="1">
      <alignment horizontal="center" vertical="center"/>
    </xf>
    <xf numFmtId="1" fontId="7" fillId="69" borderId="13" xfId="2" applyNumberFormat="1" applyFont="1" applyFill="1" applyBorder="1" applyAlignment="1">
      <alignment horizontal="center" vertical="center"/>
    </xf>
    <xf numFmtId="0" fontId="53" fillId="70" borderId="11" xfId="5" applyNumberFormat="1" applyFont="1" applyFill="1" applyBorder="1" applyAlignment="1">
      <alignment horizontal="center" vertical="center"/>
    </xf>
    <xf numFmtId="0" fontId="53" fillId="70" borderId="12" xfId="5" applyNumberFormat="1" applyFont="1" applyFill="1" applyBorder="1" applyAlignment="1">
      <alignment horizontal="center" vertical="center"/>
    </xf>
    <xf numFmtId="0" fontId="53" fillId="70" borderId="14" xfId="5" applyNumberFormat="1" applyFont="1" applyFill="1" applyBorder="1" applyAlignment="1">
      <alignment horizontal="center" vertical="center"/>
    </xf>
    <xf numFmtId="168" fontId="9" fillId="0" borderId="16" xfId="947" applyNumberFormat="1" applyFont="1" applyFill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8" xfId="2" applyFont="1" applyBorder="1" applyAlignment="1">
      <alignment horizontal="center" vertical="center"/>
    </xf>
    <xf numFmtId="168" fontId="54" fillId="68" borderId="16" xfId="947" applyNumberFormat="1" applyFont="1" applyFill="1" applyBorder="1" applyAlignment="1">
      <alignment vertical="center"/>
    </xf>
    <xf numFmtId="10" fontId="6" fillId="68" borderId="18" xfId="2151" applyNumberFormat="1" applyFont="1" applyFill="1" applyBorder="1" applyAlignment="1">
      <alignment horizontal="center" vertical="center"/>
    </xf>
    <xf numFmtId="165" fontId="6" fillId="67" borderId="35" xfId="3" quotePrefix="1" applyFont="1" applyFill="1" applyBorder="1" applyAlignment="1">
      <alignment horizontal="center" vertical="center"/>
    </xf>
    <xf numFmtId="165" fontId="6" fillId="67" borderId="16" xfId="3" quotePrefix="1" applyFont="1" applyFill="1" applyBorder="1" applyAlignment="1">
      <alignment horizontal="left" vertical="center"/>
    </xf>
    <xf numFmtId="165" fontId="6" fillId="67" borderId="17" xfId="3" applyFont="1" applyFill="1" applyBorder="1" applyAlignment="1">
      <alignment horizontal="left" vertical="center"/>
    </xf>
    <xf numFmtId="168" fontId="54" fillId="67" borderId="16" xfId="947" applyNumberFormat="1" applyFont="1" applyFill="1" applyBorder="1" applyAlignment="1">
      <alignment vertical="center"/>
    </xf>
    <xf numFmtId="168" fontId="6" fillId="67" borderId="16" xfId="2" applyNumberFormat="1" applyFont="1" applyFill="1" applyBorder="1" applyAlignment="1">
      <alignment vertical="center"/>
    </xf>
    <xf numFmtId="10" fontId="6" fillId="67" borderId="18" xfId="2151" applyNumberFormat="1" applyFont="1" applyFill="1" applyBorder="1" applyAlignment="1">
      <alignment horizontal="center" vertical="center"/>
    </xf>
    <xf numFmtId="165" fontId="8" fillId="0" borderId="35" xfId="3" quotePrefix="1" applyFont="1" applyFill="1" applyBorder="1" applyAlignment="1">
      <alignment horizontal="center" vertical="center"/>
    </xf>
    <xf numFmtId="165" fontId="8" fillId="0" borderId="16" xfId="3" quotePrefix="1" applyFont="1" applyFill="1" applyBorder="1" applyAlignment="1">
      <alignment horizontal="left" vertical="center"/>
    </xf>
    <xf numFmtId="165" fontId="8" fillId="0" borderId="17" xfId="3" applyFont="1" applyFill="1" applyBorder="1" applyAlignment="1">
      <alignment horizontal="left" vertical="center"/>
    </xf>
    <xf numFmtId="168" fontId="8" fillId="0" borderId="16" xfId="2" applyNumberFormat="1" applyFont="1" applyBorder="1" applyAlignment="1">
      <alignment vertical="center"/>
    </xf>
    <xf numFmtId="10" fontId="8" fillId="0" borderId="18" xfId="2151" applyNumberFormat="1" applyFont="1" applyBorder="1" applyAlignment="1">
      <alignment horizontal="center" vertical="center"/>
    </xf>
    <xf numFmtId="165" fontId="6" fillId="67" borderId="17" xfId="3" applyFont="1" applyFill="1" applyBorder="1" applyAlignment="1">
      <alignment horizontal="left" vertical="center" wrapText="1"/>
    </xf>
    <xf numFmtId="168" fontId="54" fillId="67" borderId="16" xfId="947" applyNumberFormat="1" applyFont="1" applyFill="1" applyBorder="1" applyAlignment="1">
      <alignment horizontal="center" vertical="center"/>
    </xf>
    <xf numFmtId="172" fontId="8" fillId="0" borderId="0" xfId="1" applyNumberFormat="1" applyFont="1" applyAlignment="1">
      <alignment vertical="center"/>
    </xf>
    <xf numFmtId="168" fontId="6" fillId="68" borderId="16" xfId="2" applyNumberFormat="1" applyFont="1" applyFill="1" applyBorder="1" applyAlignment="1">
      <alignment vertical="center"/>
    </xf>
    <xf numFmtId="165" fontId="6" fillId="67" borderId="35" xfId="3" applyFont="1" applyFill="1" applyBorder="1" applyAlignment="1">
      <alignment horizontal="center" vertical="center"/>
    </xf>
    <xf numFmtId="168" fontId="6" fillId="67" borderId="16" xfId="947" applyNumberFormat="1" applyFont="1" applyFill="1" applyBorder="1" applyAlignment="1">
      <alignment vertical="center"/>
    </xf>
    <xf numFmtId="43" fontId="8" fillId="0" borderId="0" xfId="2" applyNumberFormat="1" applyFont="1" applyAlignment="1">
      <alignment vertical="center"/>
    </xf>
    <xf numFmtId="165" fontId="8" fillId="0" borderId="35" xfId="3" applyFont="1" applyFill="1" applyBorder="1" applyAlignment="1">
      <alignment horizontal="center" vertical="center"/>
    </xf>
    <xf numFmtId="168" fontId="8" fillId="0" borderId="16" xfId="947" applyNumberFormat="1" applyFont="1" applyFill="1" applyBorder="1" applyAlignment="1">
      <alignment vertical="center"/>
    </xf>
    <xf numFmtId="168" fontId="8" fillId="68" borderId="16" xfId="947" applyNumberFormat="1" applyFont="1" applyFill="1" applyBorder="1" applyAlignment="1">
      <alignment vertical="center"/>
    </xf>
    <xf numFmtId="168" fontId="8" fillId="68" borderId="16" xfId="2" applyNumberFormat="1" applyFont="1" applyFill="1" applyBorder="1" applyAlignment="1">
      <alignment vertical="center"/>
    </xf>
    <xf numFmtId="10" fontId="8" fillId="68" borderId="18" xfId="2151" applyNumberFormat="1" applyFont="1" applyFill="1" applyBorder="1" applyAlignment="1">
      <alignment horizontal="center" vertical="center"/>
    </xf>
    <xf numFmtId="165" fontId="8" fillId="0" borderId="34" xfId="3" applyFont="1" applyFill="1" applyBorder="1" applyAlignment="1">
      <alignment horizontal="center" vertical="center"/>
    </xf>
    <xf numFmtId="165" fontId="8" fillId="0" borderId="19" xfId="3" quotePrefix="1" applyFont="1" applyFill="1" applyBorder="1" applyAlignment="1">
      <alignment horizontal="left" vertical="center"/>
    </xf>
    <xf numFmtId="165" fontId="8" fillId="0" borderId="44" xfId="3" applyFont="1" applyFill="1" applyBorder="1" applyAlignment="1">
      <alignment horizontal="left" vertical="center"/>
    </xf>
    <xf numFmtId="168" fontId="8" fillId="0" borderId="19" xfId="947" applyNumberFormat="1" applyFont="1" applyFill="1" applyBorder="1" applyAlignment="1">
      <alignment vertical="center"/>
    </xf>
    <xf numFmtId="10" fontId="8" fillId="0" borderId="43" xfId="2151" applyNumberFormat="1" applyFont="1" applyBorder="1" applyAlignment="1">
      <alignment horizontal="center" vertical="center"/>
    </xf>
    <xf numFmtId="0" fontId="8" fillId="71" borderId="15" xfId="2" applyFont="1" applyFill="1" applyBorder="1" applyAlignment="1">
      <alignment horizontal="center" vertical="center"/>
    </xf>
    <xf numFmtId="165" fontId="6" fillId="71" borderId="16" xfId="3" quotePrefix="1" applyFont="1" applyFill="1" applyBorder="1" applyAlignment="1">
      <alignment horizontal="left" vertical="center"/>
    </xf>
    <xf numFmtId="165" fontId="6" fillId="71" borderId="17" xfId="3" applyFont="1" applyFill="1" applyBorder="1" applyAlignment="1">
      <alignment horizontal="left" vertical="center"/>
    </xf>
    <xf numFmtId="168" fontId="54" fillId="71" borderId="16" xfId="947" applyNumberFormat="1" applyFont="1" applyFill="1" applyBorder="1" applyAlignment="1">
      <alignment vertical="center"/>
    </xf>
    <xf numFmtId="10" fontId="6" fillId="71" borderId="18" xfId="2151" applyNumberFormat="1" applyFont="1" applyFill="1" applyBorder="1" applyAlignment="1">
      <alignment horizontal="center" vertical="center"/>
    </xf>
    <xf numFmtId="0" fontId="47" fillId="72" borderId="10" xfId="2" applyFont="1" applyFill="1" applyBorder="1" applyAlignment="1">
      <alignment horizontal="center" vertical="center" wrapText="1"/>
    </xf>
    <xf numFmtId="0" fontId="47" fillId="72" borderId="42" xfId="2" applyFont="1" applyFill="1" applyBorder="1" applyAlignment="1">
      <alignment horizontal="center" vertical="center" wrapText="1"/>
    </xf>
    <xf numFmtId="0" fontId="47" fillId="72" borderId="19" xfId="2" applyFont="1" applyFill="1" applyBorder="1" applyAlignment="1">
      <alignment horizontal="center" vertical="center" wrapText="1"/>
    </xf>
    <xf numFmtId="165" fontId="6" fillId="73" borderId="35" xfId="3" applyFont="1" applyFill="1" applyBorder="1" applyAlignment="1">
      <alignment horizontal="center" vertical="center"/>
    </xf>
    <xf numFmtId="165" fontId="6" fillId="73" borderId="16" xfId="3" quotePrefix="1" applyFont="1" applyFill="1" applyBorder="1" applyAlignment="1">
      <alignment horizontal="left" vertical="center"/>
    </xf>
    <xf numFmtId="165" fontId="6" fillId="73" borderId="17" xfId="3" applyFont="1" applyFill="1" applyBorder="1" applyAlignment="1">
      <alignment horizontal="left" vertical="center"/>
    </xf>
    <xf numFmtId="168" fontId="6" fillId="73" borderId="16" xfId="947" applyNumberFormat="1" applyFont="1" applyFill="1" applyBorder="1" applyAlignment="1">
      <alignment vertical="center"/>
    </xf>
    <xf numFmtId="10" fontId="6" fillId="73" borderId="18" xfId="2151" applyNumberFormat="1" applyFont="1" applyFill="1" applyBorder="1" applyAlignment="1">
      <alignment horizontal="center" vertical="center"/>
    </xf>
    <xf numFmtId="168" fontId="6" fillId="73" borderId="16" xfId="2" applyNumberFormat="1" applyFont="1" applyFill="1" applyBorder="1" applyAlignment="1">
      <alignment vertical="center"/>
    </xf>
    <xf numFmtId="165" fontId="6" fillId="71" borderId="30" xfId="3" applyFont="1" applyFill="1" applyBorder="1" applyAlignment="1">
      <alignment horizontal="center" vertical="center"/>
    </xf>
    <xf numFmtId="165" fontId="6" fillId="71" borderId="31" xfId="3" applyFont="1" applyFill="1" applyBorder="1" applyAlignment="1">
      <alignment horizontal="left" vertical="center"/>
    </xf>
    <xf numFmtId="165" fontId="6" fillId="71" borderId="32" xfId="3" applyFont="1" applyFill="1" applyBorder="1" applyAlignment="1">
      <alignment horizontal="left" vertical="center"/>
    </xf>
    <xf numFmtId="168" fontId="6" fillId="71" borderId="31" xfId="947" applyNumberFormat="1" applyFont="1" applyFill="1" applyBorder="1" applyAlignment="1">
      <alignment vertical="center"/>
    </xf>
    <xf numFmtId="10" fontId="6" fillId="71" borderId="33" xfId="2151" applyNumberFormat="1" applyFont="1" applyFill="1" applyBorder="1" applyAlignment="1">
      <alignment horizontal="center" vertical="center"/>
    </xf>
    <xf numFmtId="0" fontId="8" fillId="74" borderId="0" xfId="2" applyFont="1" applyFill="1" applyAlignment="1">
      <alignment vertical="center"/>
    </xf>
    <xf numFmtId="0" fontId="8" fillId="74" borderId="0" xfId="2" applyFont="1" applyFill="1" applyAlignment="1">
      <alignment horizontal="center" vertical="center"/>
    </xf>
    <xf numFmtId="168" fontId="8" fillId="74" borderId="0" xfId="947" applyNumberFormat="1" applyFont="1" applyFill="1" applyAlignment="1">
      <alignment vertical="center"/>
    </xf>
    <xf numFmtId="0" fontId="50" fillId="74" borderId="0" xfId="2" applyFont="1" applyFill="1" applyAlignment="1">
      <alignment horizontal="center" vertical="center"/>
    </xf>
    <xf numFmtId="165" fontId="50" fillId="74" borderId="0" xfId="3" applyFont="1" applyFill="1" applyAlignment="1">
      <alignment vertical="center"/>
    </xf>
    <xf numFmtId="0" fontId="5" fillId="74" borderId="0" xfId="2" applyFont="1" applyFill="1" applyAlignment="1">
      <alignment horizontal="center" vertical="center"/>
    </xf>
    <xf numFmtId="165" fontId="51" fillId="74" borderId="0" xfId="3" applyFont="1" applyFill="1" applyAlignment="1">
      <alignment vertical="center"/>
    </xf>
    <xf numFmtId="0" fontId="6" fillId="74" borderId="0" xfId="2" applyFont="1" applyFill="1" applyAlignment="1">
      <alignment horizontal="center" vertical="center"/>
    </xf>
    <xf numFmtId="0" fontId="8" fillId="74" borderId="0" xfId="2" applyFont="1" applyFill="1" applyAlignment="1">
      <alignment vertical="center" wrapText="1"/>
    </xf>
    <xf numFmtId="0" fontId="6" fillId="74" borderId="0" xfId="2" applyFont="1" applyFill="1" applyAlignment="1">
      <alignment vertical="center"/>
    </xf>
    <xf numFmtId="43" fontId="6" fillId="74" borderId="0" xfId="2" applyNumberFormat="1" applyFont="1" applyFill="1" applyAlignment="1">
      <alignment vertical="center"/>
    </xf>
    <xf numFmtId="165" fontId="6" fillId="74" borderId="0" xfId="3" applyFont="1" applyFill="1" applyBorder="1" applyAlignment="1">
      <alignment horizontal="center" vertical="center"/>
    </xf>
    <xf numFmtId="0" fontId="6" fillId="74" borderId="0" xfId="3" applyNumberFormat="1" applyFont="1" applyFill="1" applyBorder="1" applyAlignment="1">
      <alignment horizontal="left" vertical="center"/>
    </xf>
    <xf numFmtId="0" fontId="6" fillId="74" borderId="0" xfId="2" applyFont="1" applyFill="1" applyAlignment="1">
      <alignment horizontal="left" vertical="center"/>
    </xf>
    <xf numFmtId="0" fontId="49" fillId="74" borderId="0" xfId="2" applyFont="1" applyFill="1" applyAlignment="1">
      <alignment horizontal="center" vertical="center"/>
    </xf>
    <xf numFmtId="0" fontId="47" fillId="74" borderId="0" xfId="2" applyFont="1" applyFill="1" applyAlignment="1">
      <alignment horizontal="center" vertical="center"/>
    </xf>
    <xf numFmtId="0" fontId="9" fillId="74" borderId="0" xfId="2" applyFont="1" applyFill="1" applyAlignment="1">
      <alignment horizontal="center" vertical="center"/>
    </xf>
    <xf numFmtId="167" fontId="9" fillId="74" borderId="0" xfId="2" applyNumberFormat="1" applyFont="1" applyFill="1" applyAlignment="1">
      <alignment horizontal="center" vertical="center"/>
    </xf>
    <xf numFmtId="167" fontId="48" fillId="74" borderId="0" xfId="2" applyNumberFormat="1" applyFont="1" applyFill="1" applyAlignment="1">
      <alignment horizontal="center" vertical="center"/>
    </xf>
    <xf numFmtId="0" fontId="48" fillId="74" borderId="0" xfId="2" applyFont="1" applyFill="1" applyAlignment="1">
      <alignment vertical="center"/>
    </xf>
    <xf numFmtId="0" fontId="6" fillId="74" borderId="0" xfId="2" applyFont="1" applyFill="1" applyAlignment="1">
      <alignment horizontal="center" vertical="center"/>
    </xf>
    <xf numFmtId="0" fontId="52" fillId="74" borderId="38" xfId="2" applyFont="1" applyFill="1" applyBorder="1" applyAlignment="1">
      <alignment horizontal="right" vertical="center"/>
    </xf>
    <xf numFmtId="0" fontId="47" fillId="72" borderId="9" xfId="2" applyFont="1" applyFill="1" applyBorder="1" applyAlignment="1">
      <alignment horizontal="center" vertical="center" wrapText="1"/>
    </xf>
    <xf numFmtId="0" fontId="47" fillId="72" borderId="40" xfId="2" applyFont="1" applyFill="1" applyBorder="1" applyAlignment="1">
      <alignment horizontal="center" vertical="center" wrapText="1"/>
    </xf>
    <xf numFmtId="0" fontId="47" fillId="72" borderId="10" xfId="2" applyFont="1" applyFill="1" applyBorder="1" applyAlignment="1">
      <alignment horizontal="center" vertical="center" wrapText="1"/>
    </xf>
    <xf numFmtId="0" fontId="47" fillId="72" borderId="41" xfId="2" applyFont="1" applyFill="1" applyBorder="1" applyAlignment="1">
      <alignment horizontal="center" vertical="center" wrapText="1"/>
    </xf>
    <xf numFmtId="0" fontId="47" fillId="72" borderId="36" xfId="2" applyFont="1" applyFill="1" applyBorder="1" applyAlignment="1">
      <alignment horizontal="center" vertical="center" wrapText="1"/>
    </xf>
    <xf numFmtId="0" fontId="47" fillId="72" borderId="42" xfId="2" applyFont="1" applyFill="1" applyBorder="1" applyAlignment="1">
      <alignment horizontal="center" vertical="center" wrapText="1"/>
    </xf>
    <xf numFmtId="0" fontId="47" fillId="72" borderId="37" xfId="2" applyFont="1" applyFill="1" applyBorder="1" applyAlignment="1">
      <alignment horizontal="center" vertical="center" wrapText="1"/>
    </xf>
    <xf numFmtId="0" fontId="47" fillId="72" borderId="39" xfId="2" applyFont="1" applyFill="1" applyBorder="1" applyAlignment="1">
      <alignment horizontal="center" vertical="center" wrapText="1"/>
    </xf>
    <xf numFmtId="0" fontId="47" fillId="72" borderId="43" xfId="2" applyFont="1" applyFill="1" applyBorder="1" applyAlignment="1">
      <alignment horizontal="center" vertical="center" wrapText="1"/>
    </xf>
  </cellXfs>
  <cellStyles count="2152">
    <cellStyle name="20% - Accent1 2" xfId="8"/>
    <cellStyle name="20% - Accent1 3" xfId="9"/>
    <cellStyle name="20% - Accent1 3 2" xfId="10"/>
    <cellStyle name="20% - Accent1 3 2 2" xfId="11"/>
    <cellStyle name="20% - Accent1 3 3" xfId="12"/>
    <cellStyle name="20% - Accent1 4" xfId="13"/>
    <cellStyle name="20% - Accent1 4 10" xfId="14"/>
    <cellStyle name="20% - Accent1 4 11" xfId="15"/>
    <cellStyle name="20% - Accent1 4 12" xfId="16"/>
    <cellStyle name="20% - Accent1 4 13" xfId="17"/>
    <cellStyle name="20% - Accent1 4 14" xfId="18"/>
    <cellStyle name="20% - Accent1 4 15" xfId="19"/>
    <cellStyle name="20% - Accent1 4 16" xfId="20"/>
    <cellStyle name="20% - Accent1 4 17" xfId="21"/>
    <cellStyle name="20% - Accent1 4 18" xfId="22"/>
    <cellStyle name="20% - Accent1 4 19" xfId="23"/>
    <cellStyle name="20% - Accent1 4 2" xfId="24"/>
    <cellStyle name="20% - Accent1 4 20" xfId="25"/>
    <cellStyle name="20% - Accent1 4 21" xfId="26"/>
    <cellStyle name="20% - Accent1 4 22" xfId="27"/>
    <cellStyle name="20% - Accent1 4 23" xfId="28"/>
    <cellStyle name="20% - Accent1 4 24" xfId="29"/>
    <cellStyle name="20% - Accent1 4 25" xfId="30"/>
    <cellStyle name="20% - Accent1 4 26" xfId="31"/>
    <cellStyle name="20% - Accent1 4 27" xfId="32"/>
    <cellStyle name="20% - Accent1 4 28" xfId="33"/>
    <cellStyle name="20% - Accent1 4 29" xfId="34"/>
    <cellStyle name="20% - Accent1 4 3" xfId="35"/>
    <cellStyle name="20% - Accent1 4 30" xfId="36"/>
    <cellStyle name="20% - Accent1 4 31" xfId="37"/>
    <cellStyle name="20% - Accent1 4 32" xfId="38"/>
    <cellStyle name="20% - Accent1 4 33" xfId="39"/>
    <cellStyle name="20% - Accent1 4 34" xfId="40"/>
    <cellStyle name="20% - Accent1 4 35" xfId="41"/>
    <cellStyle name="20% - Accent1 4 36" xfId="42"/>
    <cellStyle name="20% - Accent1 4 37" xfId="43"/>
    <cellStyle name="20% - Accent1 4 38" xfId="44"/>
    <cellStyle name="20% - Accent1 4 39" xfId="45"/>
    <cellStyle name="20% - Accent1 4 4" xfId="46"/>
    <cellStyle name="20% - Accent1 4 40" xfId="47"/>
    <cellStyle name="20% - Accent1 4 41" xfId="48"/>
    <cellStyle name="20% - Accent1 4 42" xfId="49"/>
    <cellStyle name="20% - Accent1 4 43" xfId="50"/>
    <cellStyle name="20% - Accent1 4 44" xfId="51"/>
    <cellStyle name="20% - Accent1 4 45" xfId="52"/>
    <cellStyle name="20% - Accent1 4 46" xfId="53"/>
    <cellStyle name="20% - Accent1 4 47" xfId="54"/>
    <cellStyle name="20% - Accent1 4 48" xfId="55"/>
    <cellStyle name="20% - Accent1 4 49" xfId="56"/>
    <cellStyle name="20% - Accent1 4 5" xfId="57"/>
    <cellStyle name="20% - Accent1 4 50" xfId="58"/>
    <cellStyle name="20% - Accent1 4 51" xfId="59"/>
    <cellStyle name="20% - Accent1 4 52" xfId="60"/>
    <cellStyle name="20% - Accent1 4 53" xfId="61"/>
    <cellStyle name="20% - Accent1 4 54" xfId="62"/>
    <cellStyle name="20% - Accent1 4 55" xfId="63"/>
    <cellStyle name="20% - Accent1 4 56" xfId="64"/>
    <cellStyle name="20% - Accent1 4 57" xfId="65"/>
    <cellStyle name="20% - Accent1 4 58" xfId="66"/>
    <cellStyle name="20% - Accent1 4 59" xfId="67"/>
    <cellStyle name="20% - Accent1 4 6" xfId="68"/>
    <cellStyle name="20% - Accent1 4 60" xfId="69"/>
    <cellStyle name="20% - Accent1 4 61" xfId="70"/>
    <cellStyle name="20% - Accent1 4 62" xfId="71"/>
    <cellStyle name="20% - Accent1 4 63" xfId="72"/>
    <cellStyle name="20% - Accent1 4 64" xfId="73"/>
    <cellStyle name="20% - Accent1 4 7" xfId="74"/>
    <cellStyle name="20% - Accent1 4 8" xfId="75"/>
    <cellStyle name="20% - Accent1 4 9" xfId="76"/>
    <cellStyle name="20% - Accent2 2" xfId="77"/>
    <cellStyle name="20% - Accent2 3" xfId="78"/>
    <cellStyle name="20% - Accent2 3 2" xfId="79"/>
    <cellStyle name="20% - Accent2 3 2 2" xfId="80"/>
    <cellStyle name="20% - Accent2 3 3" xfId="81"/>
    <cellStyle name="20% - Accent2 4" xfId="82"/>
    <cellStyle name="20% - Accent2 4 10" xfId="83"/>
    <cellStyle name="20% - Accent2 4 11" xfId="84"/>
    <cellStyle name="20% - Accent2 4 12" xfId="85"/>
    <cellStyle name="20% - Accent2 4 13" xfId="86"/>
    <cellStyle name="20% - Accent2 4 14" xfId="87"/>
    <cellStyle name="20% - Accent2 4 15" xfId="88"/>
    <cellStyle name="20% - Accent2 4 16" xfId="89"/>
    <cellStyle name="20% - Accent2 4 17" xfId="90"/>
    <cellStyle name="20% - Accent2 4 18" xfId="91"/>
    <cellStyle name="20% - Accent2 4 19" xfId="92"/>
    <cellStyle name="20% - Accent2 4 2" xfId="93"/>
    <cellStyle name="20% - Accent2 4 20" xfId="94"/>
    <cellStyle name="20% - Accent2 4 21" xfId="95"/>
    <cellStyle name="20% - Accent2 4 22" xfId="96"/>
    <cellStyle name="20% - Accent2 4 23" xfId="97"/>
    <cellStyle name="20% - Accent2 4 24" xfId="98"/>
    <cellStyle name="20% - Accent2 4 25" xfId="99"/>
    <cellStyle name="20% - Accent2 4 26" xfId="100"/>
    <cellStyle name="20% - Accent2 4 27" xfId="101"/>
    <cellStyle name="20% - Accent2 4 28" xfId="102"/>
    <cellStyle name="20% - Accent2 4 29" xfId="103"/>
    <cellStyle name="20% - Accent2 4 3" xfId="104"/>
    <cellStyle name="20% - Accent2 4 30" xfId="105"/>
    <cellStyle name="20% - Accent2 4 31" xfId="106"/>
    <cellStyle name="20% - Accent2 4 32" xfId="107"/>
    <cellStyle name="20% - Accent2 4 33" xfId="108"/>
    <cellStyle name="20% - Accent2 4 34" xfId="109"/>
    <cellStyle name="20% - Accent2 4 35" xfId="110"/>
    <cellStyle name="20% - Accent2 4 36" xfId="111"/>
    <cellStyle name="20% - Accent2 4 37" xfId="112"/>
    <cellStyle name="20% - Accent2 4 38" xfId="113"/>
    <cellStyle name="20% - Accent2 4 39" xfId="114"/>
    <cellStyle name="20% - Accent2 4 4" xfId="115"/>
    <cellStyle name="20% - Accent2 4 40" xfId="116"/>
    <cellStyle name="20% - Accent2 4 41" xfId="117"/>
    <cellStyle name="20% - Accent2 4 42" xfId="118"/>
    <cellStyle name="20% - Accent2 4 43" xfId="119"/>
    <cellStyle name="20% - Accent2 4 44" xfId="120"/>
    <cellStyle name="20% - Accent2 4 45" xfId="121"/>
    <cellStyle name="20% - Accent2 4 46" xfId="122"/>
    <cellStyle name="20% - Accent2 4 47" xfId="123"/>
    <cellStyle name="20% - Accent2 4 48" xfId="124"/>
    <cellStyle name="20% - Accent2 4 49" xfId="125"/>
    <cellStyle name="20% - Accent2 4 5" xfId="126"/>
    <cellStyle name="20% - Accent2 4 50" xfId="127"/>
    <cellStyle name="20% - Accent2 4 51" xfId="128"/>
    <cellStyle name="20% - Accent2 4 52" xfId="129"/>
    <cellStyle name="20% - Accent2 4 53" xfId="130"/>
    <cellStyle name="20% - Accent2 4 54" xfId="131"/>
    <cellStyle name="20% - Accent2 4 55" xfId="132"/>
    <cellStyle name="20% - Accent2 4 56" xfId="133"/>
    <cellStyle name="20% - Accent2 4 57" xfId="134"/>
    <cellStyle name="20% - Accent2 4 58" xfId="135"/>
    <cellStyle name="20% - Accent2 4 59" xfId="136"/>
    <cellStyle name="20% - Accent2 4 6" xfId="137"/>
    <cellStyle name="20% - Accent2 4 60" xfId="138"/>
    <cellStyle name="20% - Accent2 4 61" xfId="139"/>
    <cellStyle name="20% - Accent2 4 62" xfId="140"/>
    <cellStyle name="20% - Accent2 4 63" xfId="141"/>
    <cellStyle name="20% - Accent2 4 64" xfId="142"/>
    <cellStyle name="20% - Accent2 4 7" xfId="143"/>
    <cellStyle name="20% - Accent2 4 8" xfId="144"/>
    <cellStyle name="20% - Accent2 4 9" xfId="145"/>
    <cellStyle name="20% - Accent3 2" xfId="146"/>
    <cellStyle name="20% - Accent3 3" xfId="147"/>
    <cellStyle name="20% - Accent3 3 2" xfId="148"/>
    <cellStyle name="20% - Accent3 3 2 2" xfId="149"/>
    <cellStyle name="20% - Accent3 3 3" xfId="150"/>
    <cellStyle name="20% - Accent3 4" xfId="151"/>
    <cellStyle name="20% - Accent3 4 10" xfId="152"/>
    <cellStyle name="20% - Accent3 4 11" xfId="153"/>
    <cellStyle name="20% - Accent3 4 12" xfId="154"/>
    <cellStyle name="20% - Accent3 4 13" xfId="155"/>
    <cellStyle name="20% - Accent3 4 14" xfId="156"/>
    <cellStyle name="20% - Accent3 4 15" xfId="157"/>
    <cellStyle name="20% - Accent3 4 16" xfId="158"/>
    <cellStyle name="20% - Accent3 4 17" xfId="159"/>
    <cellStyle name="20% - Accent3 4 18" xfId="160"/>
    <cellStyle name="20% - Accent3 4 19" xfId="161"/>
    <cellStyle name="20% - Accent3 4 2" xfId="162"/>
    <cellStyle name="20% - Accent3 4 20" xfId="163"/>
    <cellStyle name="20% - Accent3 4 21" xfId="164"/>
    <cellStyle name="20% - Accent3 4 22" xfId="165"/>
    <cellStyle name="20% - Accent3 4 23" xfId="166"/>
    <cellStyle name="20% - Accent3 4 24" xfId="167"/>
    <cellStyle name="20% - Accent3 4 25" xfId="168"/>
    <cellStyle name="20% - Accent3 4 26" xfId="169"/>
    <cellStyle name="20% - Accent3 4 27" xfId="170"/>
    <cellStyle name="20% - Accent3 4 28" xfId="171"/>
    <cellStyle name="20% - Accent3 4 29" xfId="172"/>
    <cellStyle name="20% - Accent3 4 3" xfId="173"/>
    <cellStyle name="20% - Accent3 4 30" xfId="174"/>
    <cellStyle name="20% - Accent3 4 31" xfId="175"/>
    <cellStyle name="20% - Accent3 4 32" xfId="176"/>
    <cellStyle name="20% - Accent3 4 33" xfId="177"/>
    <cellStyle name="20% - Accent3 4 34" xfId="178"/>
    <cellStyle name="20% - Accent3 4 35" xfId="179"/>
    <cellStyle name="20% - Accent3 4 36" xfId="180"/>
    <cellStyle name="20% - Accent3 4 37" xfId="181"/>
    <cellStyle name="20% - Accent3 4 38" xfId="182"/>
    <cellStyle name="20% - Accent3 4 39" xfId="183"/>
    <cellStyle name="20% - Accent3 4 4" xfId="184"/>
    <cellStyle name="20% - Accent3 4 40" xfId="185"/>
    <cellStyle name="20% - Accent3 4 41" xfId="186"/>
    <cellStyle name="20% - Accent3 4 42" xfId="187"/>
    <cellStyle name="20% - Accent3 4 43" xfId="188"/>
    <cellStyle name="20% - Accent3 4 44" xfId="189"/>
    <cellStyle name="20% - Accent3 4 45" xfId="190"/>
    <cellStyle name="20% - Accent3 4 46" xfId="191"/>
    <cellStyle name="20% - Accent3 4 47" xfId="192"/>
    <cellStyle name="20% - Accent3 4 48" xfId="193"/>
    <cellStyle name="20% - Accent3 4 49" xfId="194"/>
    <cellStyle name="20% - Accent3 4 5" xfId="195"/>
    <cellStyle name="20% - Accent3 4 50" xfId="196"/>
    <cellStyle name="20% - Accent3 4 51" xfId="197"/>
    <cellStyle name="20% - Accent3 4 52" xfId="198"/>
    <cellStyle name="20% - Accent3 4 53" xfId="199"/>
    <cellStyle name="20% - Accent3 4 54" xfId="200"/>
    <cellStyle name="20% - Accent3 4 55" xfId="201"/>
    <cellStyle name="20% - Accent3 4 56" xfId="202"/>
    <cellStyle name="20% - Accent3 4 57" xfId="203"/>
    <cellStyle name="20% - Accent3 4 58" xfId="204"/>
    <cellStyle name="20% - Accent3 4 59" xfId="205"/>
    <cellStyle name="20% - Accent3 4 6" xfId="206"/>
    <cellStyle name="20% - Accent3 4 60" xfId="207"/>
    <cellStyle name="20% - Accent3 4 61" xfId="208"/>
    <cellStyle name="20% - Accent3 4 62" xfId="209"/>
    <cellStyle name="20% - Accent3 4 63" xfId="210"/>
    <cellStyle name="20% - Accent3 4 64" xfId="211"/>
    <cellStyle name="20% - Accent3 4 7" xfId="212"/>
    <cellStyle name="20% - Accent3 4 8" xfId="213"/>
    <cellStyle name="20% - Accent3 4 9" xfId="214"/>
    <cellStyle name="20% - Accent4 2" xfId="215"/>
    <cellStyle name="20% - Accent4 3" xfId="216"/>
    <cellStyle name="20% - Accent4 3 2" xfId="217"/>
    <cellStyle name="20% - Accent4 3 2 2" xfId="218"/>
    <cellStyle name="20% - Accent4 3 3" xfId="219"/>
    <cellStyle name="20% - Accent4 4" xfId="220"/>
    <cellStyle name="20% - Accent4 4 10" xfId="221"/>
    <cellStyle name="20% - Accent4 4 11" xfId="222"/>
    <cellStyle name="20% - Accent4 4 12" xfId="223"/>
    <cellStyle name="20% - Accent4 4 13" xfId="224"/>
    <cellStyle name="20% - Accent4 4 14" xfId="225"/>
    <cellStyle name="20% - Accent4 4 15" xfId="226"/>
    <cellStyle name="20% - Accent4 4 16" xfId="227"/>
    <cellStyle name="20% - Accent4 4 17" xfId="228"/>
    <cellStyle name="20% - Accent4 4 18" xfId="229"/>
    <cellStyle name="20% - Accent4 4 19" xfId="230"/>
    <cellStyle name="20% - Accent4 4 2" xfId="231"/>
    <cellStyle name="20% - Accent4 4 20" xfId="232"/>
    <cellStyle name="20% - Accent4 4 21" xfId="233"/>
    <cellStyle name="20% - Accent4 4 22" xfId="234"/>
    <cellStyle name="20% - Accent4 4 23" xfId="235"/>
    <cellStyle name="20% - Accent4 4 24" xfId="236"/>
    <cellStyle name="20% - Accent4 4 25" xfId="237"/>
    <cellStyle name="20% - Accent4 4 26" xfId="238"/>
    <cellStyle name="20% - Accent4 4 27" xfId="239"/>
    <cellStyle name="20% - Accent4 4 28" xfId="240"/>
    <cellStyle name="20% - Accent4 4 29" xfId="241"/>
    <cellStyle name="20% - Accent4 4 3" xfId="242"/>
    <cellStyle name="20% - Accent4 4 30" xfId="243"/>
    <cellStyle name="20% - Accent4 4 31" xfId="244"/>
    <cellStyle name="20% - Accent4 4 32" xfId="245"/>
    <cellStyle name="20% - Accent4 4 33" xfId="246"/>
    <cellStyle name="20% - Accent4 4 34" xfId="247"/>
    <cellStyle name="20% - Accent4 4 35" xfId="248"/>
    <cellStyle name="20% - Accent4 4 36" xfId="249"/>
    <cellStyle name="20% - Accent4 4 37" xfId="250"/>
    <cellStyle name="20% - Accent4 4 38" xfId="251"/>
    <cellStyle name="20% - Accent4 4 39" xfId="252"/>
    <cellStyle name="20% - Accent4 4 4" xfId="253"/>
    <cellStyle name="20% - Accent4 4 40" xfId="254"/>
    <cellStyle name="20% - Accent4 4 41" xfId="255"/>
    <cellStyle name="20% - Accent4 4 42" xfId="256"/>
    <cellStyle name="20% - Accent4 4 43" xfId="257"/>
    <cellStyle name="20% - Accent4 4 44" xfId="258"/>
    <cellStyle name="20% - Accent4 4 45" xfId="259"/>
    <cellStyle name="20% - Accent4 4 46" xfId="260"/>
    <cellStyle name="20% - Accent4 4 47" xfId="261"/>
    <cellStyle name="20% - Accent4 4 48" xfId="262"/>
    <cellStyle name="20% - Accent4 4 49" xfId="263"/>
    <cellStyle name="20% - Accent4 4 5" xfId="264"/>
    <cellStyle name="20% - Accent4 4 50" xfId="265"/>
    <cellStyle name="20% - Accent4 4 51" xfId="266"/>
    <cellStyle name="20% - Accent4 4 52" xfId="267"/>
    <cellStyle name="20% - Accent4 4 53" xfId="268"/>
    <cellStyle name="20% - Accent4 4 54" xfId="269"/>
    <cellStyle name="20% - Accent4 4 55" xfId="270"/>
    <cellStyle name="20% - Accent4 4 56" xfId="271"/>
    <cellStyle name="20% - Accent4 4 57" xfId="272"/>
    <cellStyle name="20% - Accent4 4 58" xfId="273"/>
    <cellStyle name="20% - Accent4 4 59" xfId="274"/>
    <cellStyle name="20% - Accent4 4 6" xfId="275"/>
    <cellStyle name="20% - Accent4 4 60" xfId="276"/>
    <cellStyle name="20% - Accent4 4 61" xfId="277"/>
    <cellStyle name="20% - Accent4 4 62" xfId="278"/>
    <cellStyle name="20% - Accent4 4 63" xfId="279"/>
    <cellStyle name="20% - Accent4 4 64" xfId="280"/>
    <cellStyle name="20% - Accent4 4 7" xfId="281"/>
    <cellStyle name="20% - Accent4 4 8" xfId="282"/>
    <cellStyle name="20% - Accent4 4 9" xfId="283"/>
    <cellStyle name="20% - Accent5 2" xfId="284"/>
    <cellStyle name="20% - Accent5 3" xfId="285"/>
    <cellStyle name="20% - Accent5 3 2" xfId="286"/>
    <cellStyle name="20% - Accent5 3 2 2" xfId="287"/>
    <cellStyle name="20% - Accent5 3 3" xfId="288"/>
    <cellStyle name="20% - Accent5 4" xfId="289"/>
    <cellStyle name="20% - Accent5 4 10" xfId="290"/>
    <cellStyle name="20% - Accent5 4 11" xfId="291"/>
    <cellStyle name="20% - Accent5 4 12" xfId="292"/>
    <cellStyle name="20% - Accent5 4 13" xfId="293"/>
    <cellStyle name="20% - Accent5 4 14" xfId="294"/>
    <cellStyle name="20% - Accent5 4 15" xfId="295"/>
    <cellStyle name="20% - Accent5 4 16" xfId="296"/>
    <cellStyle name="20% - Accent5 4 17" xfId="297"/>
    <cellStyle name="20% - Accent5 4 18" xfId="298"/>
    <cellStyle name="20% - Accent5 4 19" xfId="299"/>
    <cellStyle name="20% - Accent5 4 2" xfId="300"/>
    <cellStyle name="20% - Accent5 4 20" xfId="301"/>
    <cellStyle name="20% - Accent5 4 21" xfId="302"/>
    <cellStyle name="20% - Accent5 4 22" xfId="303"/>
    <cellStyle name="20% - Accent5 4 23" xfId="304"/>
    <cellStyle name="20% - Accent5 4 24" xfId="305"/>
    <cellStyle name="20% - Accent5 4 25" xfId="306"/>
    <cellStyle name="20% - Accent5 4 26" xfId="307"/>
    <cellStyle name="20% - Accent5 4 27" xfId="308"/>
    <cellStyle name="20% - Accent5 4 28" xfId="309"/>
    <cellStyle name="20% - Accent5 4 29" xfId="310"/>
    <cellStyle name="20% - Accent5 4 3" xfId="311"/>
    <cellStyle name="20% - Accent5 4 30" xfId="312"/>
    <cellStyle name="20% - Accent5 4 31" xfId="313"/>
    <cellStyle name="20% - Accent5 4 32" xfId="314"/>
    <cellStyle name="20% - Accent5 4 33" xfId="315"/>
    <cellStyle name="20% - Accent5 4 34" xfId="316"/>
    <cellStyle name="20% - Accent5 4 35" xfId="317"/>
    <cellStyle name="20% - Accent5 4 36" xfId="318"/>
    <cellStyle name="20% - Accent5 4 37" xfId="319"/>
    <cellStyle name="20% - Accent5 4 38" xfId="320"/>
    <cellStyle name="20% - Accent5 4 39" xfId="321"/>
    <cellStyle name="20% - Accent5 4 4" xfId="322"/>
    <cellStyle name="20% - Accent5 4 40" xfId="323"/>
    <cellStyle name="20% - Accent5 4 41" xfId="324"/>
    <cellStyle name="20% - Accent5 4 42" xfId="325"/>
    <cellStyle name="20% - Accent5 4 43" xfId="326"/>
    <cellStyle name="20% - Accent5 4 44" xfId="327"/>
    <cellStyle name="20% - Accent5 4 45" xfId="328"/>
    <cellStyle name="20% - Accent5 4 46" xfId="329"/>
    <cellStyle name="20% - Accent5 4 47" xfId="330"/>
    <cellStyle name="20% - Accent5 4 48" xfId="331"/>
    <cellStyle name="20% - Accent5 4 49" xfId="332"/>
    <cellStyle name="20% - Accent5 4 5" xfId="333"/>
    <cellStyle name="20% - Accent5 4 50" xfId="334"/>
    <cellStyle name="20% - Accent5 4 51" xfId="335"/>
    <cellStyle name="20% - Accent5 4 52" xfId="336"/>
    <cellStyle name="20% - Accent5 4 53" xfId="337"/>
    <cellStyle name="20% - Accent5 4 54" xfId="338"/>
    <cellStyle name="20% - Accent5 4 55" xfId="339"/>
    <cellStyle name="20% - Accent5 4 56" xfId="340"/>
    <cellStyle name="20% - Accent5 4 57" xfId="341"/>
    <cellStyle name="20% - Accent5 4 58" xfId="342"/>
    <cellStyle name="20% - Accent5 4 59" xfId="343"/>
    <cellStyle name="20% - Accent5 4 6" xfId="344"/>
    <cellStyle name="20% - Accent5 4 60" xfId="345"/>
    <cellStyle name="20% - Accent5 4 61" xfId="346"/>
    <cellStyle name="20% - Accent5 4 62" xfId="347"/>
    <cellStyle name="20% - Accent5 4 63" xfId="348"/>
    <cellStyle name="20% - Accent5 4 64" xfId="349"/>
    <cellStyle name="20% - Accent5 4 7" xfId="350"/>
    <cellStyle name="20% - Accent5 4 8" xfId="351"/>
    <cellStyle name="20% - Accent5 4 9" xfId="352"/>
    <cellStyle name="20% - Accent6 2" xfId="353"/>
    <cellStyle name="20% - Accent6 3" xfId="354"/>
    <cellStyle name="20% - Accent6 3 2" xfId="355"/>
    <cellStyle name="20% - Accent6 3 2 2" xfId="356"/>
    <cellStyle name="20% - Accent6 3 3" xfId="357"/>
    <cellStyle name="20% - Accent6 4" xfId="358"/>
    <cellStyle name="20% - Accent6 4 10" xfId="359"/>
    <cellStyle name="20% - Accent6 4 11" xfId="360"/>
    <cellStyle name="20% - Accent6 4 12" xfId="361"/>
    <cellStyle name="20% - Accent6 4 13" xfId="362"/>
    <cellStyle name="20% - Accent6 4 14" xfId="363"/>
    <cellStyle name="20% - Accent6 4 15" xfId="364"/>
    <cellStyle name="20% - Accent6 4 16" xfId="365"/>
    <cellStyle name="20% - Accent6 4 17" xfId="366"/>
    <cellStyle name="20% - Accent6 4 18" xfId="367"/>
    <cellStyle name="20% - Accent6 4 19" xfId="368"/>
    <cellStyle name="20% - Accent6 4 2" xfId="369"/>
    <cellStyle name="20% - Accent6 4 20" xfId="370"/>
    <cellStyle name="20% - Accent6 4 21" xfId="371"/>
    <cellStyle name="20% - Accent6 4 22" xfId="372"/>
    <cellStyle name="20% - Accent6 4 23" xfId="373"/>
    <cellStyle name="20% - Accent6 4 24" xfId="374"/>
    <cellStyle name="20% - Accent6 4 25" xfId="375"/>
    <cellStyle name="20% - Accent6 4 26" xfId="376"/>
    <cellStyle name="20% - Accent6 4 27" xfId="377"/>
    <cellStyle name="20% - Accent6 4 28" xfId="378"/>
    <cellStyle name="20% - Accent6 4 29" xfId="379"/>
    <cellStyle name="20% - Accent6 4 3" xfId="380"/>
    <cellStyle name="20% - Accent6 4 30" xfId="381"/>
    <cellStyle name="20% - Accent6 4 31" xfId="382"/>
    <cellStyle name="20% - Accent6 4 32" xfId="383"/>
    <cellStyle name="20% - Accent6 4 33" xfId="384"/>
    <cellStyle name="20% - Accent6 4 34" xfId="385"/>
    <cellStyle name="20% - Accent6 4 35" xfId="386"/>
    <cellStyle name="20% - Accent6 4 36" xfId="387"/>
    <cellStyle name="20% - Accent6 4 37" xfId="388"/>
    <cellStyle name="20% - Accent6 4 38" xfId="389"/>
    <cellStyle name="20% - Accent6 4 39" xfId="390"/>
    <cellStyle name="20% - Accent6 4 4" xfId="391"/>
    <cellStyle name="20% - Accent6 4 40" xfId="392"/>
    <cellStyle name="20% - Accent6 4 41" xfId="393"/>
    <cellStyle name="20% - Accent6 4 42" xfId="394"/>
    <cellStyle name="20% - Accent6 4 43" xfId="395"/>
    <cellStyle name="20% - Accent6 4 44" xfId="396"/>
    <cellStyle name="20% - Accent6 4 45" xfId="397"/>
    <cellStyle name="20% - Accent6 4 46" xfId="398"/>
    <cellStyle name="20% - Accent6 4 47" xfId="399"/>
    <cellStyle name="20% - Accent6 4 48" xfId="400"/>
    <cellStyle name="20% - Accent6 4 49" xfId="401"/>
    <cellStyle name="20% - Accent6 4 5" xfId="402"/>
    <cellStyle name="20% - Accent6 4 50" xfId="403"/>
    <cellStyle name="20% - Accent6 4 51" xfId="404"/>
    <cellStyle name="20% - Accent6 4 52" xfId="405"/>
    <cellStyle name="20% - Accent6 4 53" xfId="406"/>
    <cellStyle name="20% - Accent6 4 54" xfId="407"/>
    <cellStyle name="20% - Accent6 4 55" xfId="408"/>
    <cellStyle name="20% - Accent6 4 56" xfId="409"/>
    <cellStyle name="20% - Accent6 4 57" xfId="410"/>
    <cellStyle name="20% - Accent6 4 58" xfId="411"/>
    <cellStyle name="20% - Accent6 4 59" xfId="412"/>
    <cellStyle name="20% - Accent6 4 6" xfId="413"/>
    <cellStyle name="20% - Accent6 4 60" xfId="414"/>
    <cellStyle name="20% - Accent6 4 61" xfId="415"/>
    <cellStyle name="20% - Accent6 4 62" xfId="416"/>
    <cellStyle name="20% - Accent6 4 63" xfId="417"/>
    <cellStyle name="20% - Accent6 4 64" xfId="418"/>
    <cellStyle name="20% - Accent6 4 7" xfId="419"/>
    <cellStyle name="20% - Accent6 4 8" xfId="420"/>
    <cellStyle name="20% - Accent6 4 9" xfId="421"/>
    <cellStyle name="40% - Accent1 2" xfId="422"/>
    <cellStyle name="40% - Accent1 3" xfId="423"/>
    <cellStyle name="40% - Accent1 3 2" xfId="424"/>
    <cellStyle name="40% - Accent1 3 2 2" xfId="425"/>
    <cellStyle name="40% - Accent1 3 3" xfId="426"/>
    <cellStyle name="40% - Accent1 4" xfId="427"/>
    <cellStyle name="40% - Accent1 4 10" xfId="428"/>
    <cellStyle name="40% - Accent1 4 11" xfId="429"/>
    <cellStyle name="40% - Accent1 4 12" xfId="430"/>
    <cellStyle name="40% - Accent1 4 13" xfId="431"/>
    <cellStyle name="40% - Accent1 4 14" xfId="432"/>
    <cellStyle name="40% - Accent1 4 15" xfId="433"/>
    <cellStyle name="40% - Accent1 4 16" xfId="434"/>
    <cellStyle name="40% - Accent1 4 17" xfId="435"/>
    <cellStyle name="40% - Accent1 4 18" xfId="436"/>
    <cellStyle name="40% - Accent1 4 19" xfId="437"/>
    <cellStyle name="40% - Accent1 4 2" xfId="438"/>
    <cellStyle name="40% - Accent1 4 20" xfId="439"/>
    <cellStyle name="40% - Accent1 4 21" xfId="440"/>
    <cellStyle name="40% - Accent1 4 22" xfId="441"/>
    <cellStyle name="40% - Accent1 4 23" xfId="442"/>
    <cellStyle name="40% - Accent1 4 24" xfId="443"/>
    <cellStyle name="40% - Accent1 4 25" xfId="444"/>
    <cellStyle name="40% - Accent1 4 26" xfId="445"/>
    <cellStyle name="40% - Accent1 4 27" xfId="446"/>
    <cellStyle name="40% - Accent1 4 28" xfId="447"/>
    <cellStyle name="40% - Accent1 4 29" xfId="448"/>
    <cellStyle name="40% - Accent1 4 3" xfId="449"/>
    <cellStyle name="40% - Accent1 4 30" xfId="450"/>
    <cellStyle name="40% - Accent1 4 31" xfId="451"/>
    <cellStyle name="40% - Accent1 4 32" xfId="452"/>
    <cellStyle name="40% - Accent1 4 33" xfId="453"/>
    <cellStyle name="40% - Accent1 4 34" xfId="454"/>
    <cellStyle name="40% - Accent1 4 35" xfId="455"/>
    <cellStyle name="40% - Accent1 4 36" xfId="456"/>
    <cellStyle name="40% - Accent1 4 37" xfId="457"/>
    <cellStyle name="40% - Accent1 4 38" xfId="458"/>
    <cellStyle name="40% - Accent1 4 39" xfId="459"/>
    <cellStyle name="40% - Accent1 4 4" xfId="460"/>
    <cellStyle name="40% - Accent1 4 40" xfId="461"/>
    <cellStyle name="40% - Accent1 4 41" xfId="462"/>
    <cellStyle name="40% - Accent1 4 42" xfId="463"/>
    <cellStyle name="40% - Accent1 4 43" xfId="464"/>
    <cellStyle name="40% - Accent1 4 44" xfId="465"/>
    <cellStyle name="40% - Accent1 4 45" xfId="466"/>
    <cellStyle name="40% - Accent1 4 46" xfId="467"/>
    <cellStyle name="40% - Accent1 4 47" xfId="468"/>
    <cellStyle name="40% - Accent1 4 48" xfId="469"/>
    <cellStyle name="40% - Accent1 4 49" xfId="470"/>
    <cellStyle name="40% - Accent1 4 5" xfId="471"/>
    <cellStyle name="40% - Accent1 4 50" xfId="472"/>
    <cellStyle name="40% - Accent1 4 51" xfId="473"/>
    <cellStyle name="40% - Accent1 4 52" xfId="474"/>
    <cellStyle name="40% - Accent1 4 53" xfId="475"/>
    <cellStyle name="40% - Accent1 4 54" xfId="476"/>
    <cellStyle name="40% - Accent1 4 55" xfId="477"/>
    <cellStyle name="40% - Accent1 4 56" xfId="478"/>
    <cellStyle name="40% - Accent1 4 57" xfId="479"/>
    <cellStyle name="40% - Accent1 4 58" xfId="480"/>
    <cellStyle name="40% - Accent1 4 59" xfId="481"/>
    <cellStyle name="40% - Accent1 4 6" xfId="482"/>
    <cellStyle name="40% - Accent1 4 60" xfId="483"/>
    <cellStyle name="40% - Accent1 4 61" xfId="484"/>
    <cellStyle name="40% - Accent1 4 62" xfId="485"/>
    <cellStyle name="40% - Accent1 4 63" xfId="486"/>
    <cellStyle name="40% - Accent1 4 64" xfId="487"/>
    <cellStyle name="40% - Accent1 4 7" xfId="488"/>
    <cellStyle name="40% - Accent1 4 8" xfId="489"/>
    <cellStyle name="40% - Accent1 4 9" xfId="490"/>
    <cellStyle name="40% - Accent2 2" xfId="491"/>
    <cellStyle name="40% - Accent2 3" xfId="492"/>
    <cellStyle name="40% - Accent2 3 2" xfId="493"/>
    <cellStyle name="40% - Accent2 3 2 2" xfId="494"/>
    <cellStyle name="40% - Accent2 3 3" xfId="495"/>
    <cellStyle name="40% - Accent2 4" xfId="496"/>
    <cellStyle name="40% - Accent2 4 10" xfId="497"/>
    <cellStyle name="40% - Accent2 4 11" xfId="498"/>
    <cellStyle name="40% - Accent2 4 12" xfId="499"/>
    <cellStyle name="40% - Accent2 4 13" xfId="500"/>
    <cellStyle name="40% - Accent2 4 14" xfId="501"/>
    <cellStyle name="40% - Accent2 4 15" xfId="502"/>
    <cellStyle name="40% - Accent2 4 16" xfId="503"/>
    <cellStyle name="40% - Accent2 4 17" xfId="504"/>
    <cellStyle name="40% - Accent2 4 18" xfId="505"/>
    <cellStyle name="40% - Accent2 4 19" xfId="506"/>
    <cellStyle name="40% - Accent2 4 2" xfId="507"/>
    <cellStyle name="40% - Accent2 4 20" xfId="508"/>
    <cellStyle name="40% - Accent2 4 21" xfId="509"/>
    <cellStyle name="40% - Accent2 4 22" xfId="510"/>
    <cellStyle name="40% - Accent2 4 23" xfId="511"/>
    <cellStyle name="40% - Accent2 4 24" xfId="512"/>
    <cellStyle name="40% - Accent2 4 25" xfId="513"/>
    <cellStyle name="40% - Accent2 4 26" xfId="514"/>
    <cellStyle name="40% - Accent2 4 27" xfId="515"/>
    <cellStyle name="40% - Accent2 4 28" xfId="516"/>
    <cellStyle name="40% - Accent2 4 29" xfId="517"/>
    <cellStyle name="40% - Accent2 4 3" xfId="518"/>
    <cellStyle name="40% - Accent2 4 30" xfId="519"/>
    <cellStyle name="40% - Accent2 4 31" xfId="520"/>
    <cellStyle name="40% - Accent2 4 32" xfId="521"/>
    <cellStyle name="40% - Accent2 4 33" xfId="522"/>
    <cellStyle name="40% - Accent2 4 34" xfId="523"/>
    <cellStyle name="40% - Accent2 4 35" xfId="524"/>
    <cellStyle name="40% - Accent2 4 36" xfId="525"/>
    <cellStyle name="40% - Accent2 4 37" xfId="526"/>
    <cellStyle name="40% - Accent2 4 38" xfId="527"/>
    <cellStyle name="40% - Accent2 4 39" xfId="528"/>
    <cellStyle name="40% - Accent2 4 4" xfId="529"/>
    <cellStyle name="40% - Accent2 4 40" xfId="530"/>
    <cellStyle name="40% - Accent2 4 41" xfId="531"/>
    <cellStyle name="40% - Accent2 4 42" xfId="532"/>
    <cellStyle name="40% - Accent2 4 43" xfId="533"/>
    <cellStyle name="40% - Accent2 4 44" xfId="534"/>
    <cellStyle name="40% - Accent2 4 45" xfId="535"/>
    <cellStyle name="40% - Accent2 4 46" xfId="536"/>
    <cellStyle name="40% - Accent2 4 47" xfId="537"/>
    <cellStyle name="40% - Accent2 4 48" xfId="538"/>
    <cellStyle name="40% - Accent2 4 49" xfId="539"/>
    <cellStyle name="40% - Accent2 4 5" xfId="540"/>
    <cellStyle name="40% - Accent2 4 50" xfId="541"/>
    <cellStyle name="40% - Accent2 4 51" xfId="542"/>
    <cellStyle name="40% - Accent2 4 52" xfId="543"/>
    <cellStyle name="40% - Accent2 4 53" xfId="544"/>
    <cellStyle name="40% - Accent2 4 54" xfId="545"/>
    <cellStyle name="40% - Accent2 4 55" xfId="546"/>
    <cellStyle name="40% - Accent2 4 56" xfId="547"/>
    <cellStyle name="40% - Accent2 4 57" xfId="548"/>
    <cellStyle name="40% - Accent2 4 58" xfId="549"/>
    <cellStyle name="40% - Accent2 4 59" xfId="550"/>
    <cellStyle name="40% - Accent2 4 6" xfId="551"/>
    <cellStyle name="40% - Accent2 4 60" xfId="552"/>
    <cellStyle name="40% - Accent2 4 61" xfId="553"/>
    <cellStyle name="40% - Accent2 4 62" xfId="554"/>
    <cellStyle name="40% - Accent2 4 63" xfId="555"/>
    <cellStyle name="40% - Accent2 4 64" xfId="556"/>
    <cellStyle name="40% - Accent2 4 7" xfId="557"/>
    <cellStyle name="40% - Accent2 4 8" xfId="558"/>
    <cellStyle name="40% - Accent2 4 9" xfId="559"/>
    <cellStyle name="40% - Accent3 2" xfId="560"/>
    <cellStyle name="40% - Accent3 3" xfId="561"/>
    <cellStyle name="40% - Accent3 3 2" xfId="562"/>
    <cellStyle name="40% - Accent3 3 2 2" xfId="563"/>
    <cellStyle name="40% - Accent3 3 3" xfId="564"/>
    <cellStyle name="40% - Accent3 4" xfId="565"/>
    <cellStyle name="40% - Accent3 4 10" xfId="566"/>
    <cellStyle name="40% - Accent3 4 11" xfId="567"/>
    <cellStyle name="40% - Accent3 4 12" xfId="568"/>
    <cellStyle name="40% - Accent3 4 13" xfId="569"/>
    <cellStyle name="40% - Accent3 4 14" xfId="570"/>
    <cellStyle name="40% - Accent3 4 15" xfId="571"/>
    <cellStyle name="40% - Accent3 4 16" xfId="572"/>
    <cellStyle name="40% - Accent3 4 17" xfId="573"/>
    <cellStyle name="40% - Accent3 4 18" xfId="574"/>
    <cellStyle name="40% - Accent3 4 19" xfId="575"/>
    <cellStyle name="40% - Accent3 4 2" xfId="576"/>
    <cellStyle name="40% - Accent3 4 20" xfId="577"/>
    <cellStyle name="40% - Accent3 4 21" xfId="578"/>
    <cellStyle name="40% - Accent3 4 22" xfId="579"/>
    <cellStyle name="40% - Accent3 4 23" xfId="580"/>
    <cellStyle name="40% - Accent3 4 24" xfId="581"/>
    <cellStyle name="40% - Accent3 4 25" xfId="582"/>
    <cellStyle name="40% - Accent3 4 26" xfId="583"/>
    <cellStyle name="40% - Accent3 4 27" xfId="584"/>
    <cellStyle name="40% - Accent3 4 28" xfId="585"/>
    <cellStyle name="40% - Accent3 4 29" xfId="586"/>
    <cellStyle name="40% - Accent3 4 3" xfId="587"/>
    <cellStyle name="40% - Accent3 4 30" xfId="588"/>
    <cellStyle name="40% - Accent3 4 31" xfId="589"/>
    <cellStyle name="40% - Accent3 4 32" xfId="590"/>
    <cellStyle name="40% - Accent3 4 33" xfId="591"/>
    <cellStyle name="40% - Accent3 4 34" xfId="592"/>
    <cellStyle name="40% - Accent3 4 35" xfId="593"/>
    <cellStyle name="40% - Accent3 4 36" xfId="594"/>
    <cellStyle name="40% - Accent3 4 37" xfId="595"/>
    <cellStyle name="40% - Accent3 4 38" xfId="596"/>
    <cellStyle name="40% - Accent3 4 39" xfId="597"/>
    <cellStyle name="40% - Accent3 4 4" xfId="598"/>
    <cellStyle name="40% - Accent3 4 40" xfId="599"/>
    <cellStyle name="40% - Accent3 4 41" xfId="600"/>
    <cellStyle name="40% - Accent3 4 42" xfId="601"/>
    <cellStyle name="40% - Accent3 4 43" xfId="602"/>
    <cellStyle name="40% - Accent3 4 44" xfId="603"/>
    <cellStyle name="40% - Accent3 4 45" xfId="604"/>
    <cellStyle name="40% - Accent3 4 46" xfId="605"/>
    <cellStyle name="40% - Accent3 4 47" xfId="606"/>
    <cellStyle name="40% - Accent3 4 48" xfId="607"/>
    <cellStyle name="40% - Accent3 4 49" xfId="608"/>
    <cellStyle name="40% - Accent3 4 5" xfId="609"/>
    <cellStyle name="40% - Accent3 4 50" xfId="610"/>
    <cellStyle name="40% - Accent3 4 51" xfId="611"/>
    <cellStyle name="40% - Accent3 4 52" xfId="612"/>
    <cellStyle name="40% - Accent3 4 53" xfId="613"/>
    <cellStyle name="40% - Accent3 4 54" xfId="614"/>
    <cellStyle name="40% - Accent3 4 55" xfId="615"/>
    <cellStyle name="40% - Accent3 4 56" xfId="616"/>
    <cellStyle name="40% - Accent3 4 57" xfId="617"/>
    <cellStyle name="40% - Accent3 4 58" xfId="618"/>
    <cellStyle name="40% - Accent3 4 59" xfId="619"/>
    <cellStyle name="40% - Accent3 4 6" xfId="620"/>
    <cellStyle name="40% - Accent3 4 60" xfId="621"/>
    <cellStyle name="40% - Accent3 4 61" xfId="622"/>
    <cellStyle name="40% - Accent3 4 62" xfId="623"/>
    <cellStyle name="40% - Accent3 4 63" xfId="624"/>
    <cellStyle name="40% - Accent3 4 64" xfId="625"/>
    <cellStyle name="40% - Accent3 4 7" xfId="626"/>
    <cellStyle name="40% - Accent3 4 8" xfId="627"/>
    <cellStyle name="40% - Accent3 4 9" xfId="628"/>
    <cellStyle name="40% - Accent4 2" xfId="629"/>
    <cellStyle name="40% - Accent4 3" xfId="630"/>
    <cellStyle name="40% - Accent4 3 2" xfId="631"/>
    <cellStyle name="40% - Accent4 3 2 2" xfId="632"/>
    <cellStyle name="40% - Accent4 3 3" xfId="633"/>
    <cellStyle name="40% - Accent4 4" xfId="634"/>
    <cellStyle name="40% - Accent4 4 10" xfId="635"/>
    <cellStyle name="40% - Accent4 4 11" xfId="636"/>
    <cellStyle name="40% - Accent4 4 12" xfId="637"/>
    <cellStyle name="40% - Accent4 4 13" xfId="638"/>
    <cellStyle name="40% - Accent4 4 14" xfId="639"/>
    <cellStyle name="40% - Accent4 4 15" xfId="640"/>
    <cellStyle name="40% - Accent4 4 16" xfId="641"/>
    <cellStyle name="40% - Accent4 4 17" xfId="642"/>
    <cellStyle name="40% - Accent4 4 18" xfId="643"/>
    <cellStyle name="40% - Accent4 4 19" xfId="644"/>
    <cellStyle name="40% - Accent4 4 2" xfId="645"/>
    <cellStyle name="40% - Accent4 4 20" xfId="646"/>
    <cellStyle name="40% - Accent4 4 21" xfId="647"/>
    <cellStyle name="40% - Accent4 4 22" xfId="648"/>
    <cellStyle name="40% - Accent4 4 23" xfId="649"/>
    <cellStyle name="40% - Accent4 4 24" xfId="650"/>
    <cellStyle name="40% - Accent4 4 25" xfId="651"/>
    <cellStyle name="40% - Accent4 4 26" xfId="652"/>
    <cellStyle name="40% - Accent4 4 27" xfId="653"/>
    <cellStyle name="40% - Accent4 4 28" xfId="654"/>
    <cellStyle name="40% - Accent4 4 29" xfId="655"/>
    <cellStyle name="40% - Accent4 4 3" xfId="656"/>
    <cellStyle name="40% - Accent4 4 30" xfId="657"/>
    <cellStyle name="40% - Accent4 4 31" xfId="658"/>
    <cellStyle name="40% - Accent4 4 32" xfId="659"/>
    <cellStyle name="40% - Accent4 4 33" xfId="660"/>
    <cellStyle name="40% - Accent4 4 34" xfId="661"/>
    <cellStyle name="40% - Accent4 4 35" xfId="662"/>
    <cellStyle name="40% - Accent4 4 36" xfId="663"/>
    <cellStyle name="40% - Accent4 4 37" xfId="664"/>
    <cellStyle name="40% - Accent4 4 38" xfId="665"/>
    <cellStyle name="40% - Accent4 4 39" xfId="666"/>
    <cellStyle name="40% - Accent4 4 4" xfId="667"/>
    <cellStyle name="40% - Accent4 4 40" xfId="668"/>
    <cellStyle name="40% - Accent4 4 41" xfId="669"/>
    <cellStyle name="40% - Accent4 4 42" xfId="670"/>
    <cellStyle name="40% - Accent4 4 43" xfId="671"/>
    <cellStyle name="40% - Accent4 4 44" xfId="672"/>
    <cellStyle name="40% - Accent4 4 45" xfId="673"/>
    <cellStyle name="40% - Accent4 4 46" xfId="674"/>
    <cellStyle name="40% - Accent4 4 47" xfId="675"/>
    <cellStyle name="40% - Accent4 4 48" xfId="676"/>
    <cellStyle name="40% - Accent4 4 49" xfId="677"/>
    <cellStyle name="40% - Accent4 4 5" xfId="678"/>
    <cellStyle name="40% - Accent4 4 50" xfId="679"/>
    <cellStyle name="40% - Accent4 4 51" xfId="680"/>
    <cellStyle name="40% - Accent4 4 52" xfId="681"/>
    <cellStyle name="40% - Accent4 4 53" xfId="682"/>
    <cellStyle name="40% - Accent4 4 54" xfId="683"/>
    <cellStyle name="40% - Accent4 4 55" xfId="684"/>
    <cellStyle name="40% - Accent4 4 56" xfId="685"/>
    <cellStyle name="40% - Accent4 4 57" xfId="686"/>
    <cellStyle name="40% - Accent4 4 58" xfId="687"/>
    <cellStyle name="40% - Accent4 4 59" xfId="688"/>
    <cellStyle name="40% - Accent4 4 6" xfId="689"/>
    <cellStyle name="40% - Accent4 4 60" xfId="690"/>
    <cellStyle name="40% - Accent4 4 61" xfId="691"/>
    <cellStyle name="40% - Accent4 4 62" xfId="692"/>
    <cellStyle name="40% - Accent4 4 63" xfId="693"/>
    <cellStyle name="40% - Accent4 4 64" xfId="694"/>
    <cellStyle name="40% - Accent4 4 7" xfId="695"/>
    <cellStyle name="40% - Accent4 4 8" xfId="696"/>
    <cellStyle name="40% - Accent4 4 9" xfId="697"/>
    <cellStyle name="40% - Accent5 2" xfId="698"/>
    <cellStyle name="40% - Accent5 3" xfId="699"/>
    <cellStyle name="40% - Accent5 3 2" xfId="700"/>
    <cellStyle name="40% - Accent5 3 2 2" xfId="701"/>
    <cellStyle name="40% - Accent5 3 3" xfId="702"/>
    <cellStyle name="40% - Accent5 4" xfId="703"/>
    <cellStyle name="40% - Accent5 4 10" xfId="704"/>
    <cellStyle name="40% - Accent5 4 11" xfId="705"/>
    <cellStyle name="40% - Accent5 4 12" xfId="706"/>
    <cellStyle name="40% - Accent5 4 13" xfId="707"/>
    <cellStyle name="40% - Accent5 4 14" xfId="708"/>
    <cellStyle name="40% - Accent5 4 15" xfId="709"/>
    <cellStyle name="40% - Accent5 4 16" xfId="710"/>
    <cellStyle name="40% - Accent5 4 17" xfId="711"/>
    <cellStyle name="40% - Accent5 4 18" xfId="712"/>
    <cellStyle name="40% - Accent5 4 19" xfId="713"/>
    <cellStyle name="40% - Accent5 4 2" xfId="714"/>
    <cellStyle name="40% - Accent5 4 20" xfId="715"/>
    <cellStyle name="40% - Accent5 4 21" xfId="716"/>
    <cellStyle name="40% - Accent5 4 22" xfId="717"/>
    <cellStyle name="40% - Accent5 4 23" xfId="718"/>
    <cellStyle name="40% - Accent5 4 24" xfId="719"/>
    <cellStyle name="40% - Accent5 4 25" xfId="720"/>
    <cellStyle name="40% - Accent5 4 26" xfId="721"/>
    <cellStyle name="40% - Accent5 4 27" xfId="722"/>
    <cellStyle name="40% - Accent5 4 28" xfId="723"/>
    <cellStyle name="40% - Accent5 4 29" xfId="724"/>
    <cellStyle name="40% - Accent5 4 3" xfId="725"/>
    <cellStyle name="40% - Accent5 4 30" xfId="726"/>
    <cellStyle name="40% - Accent5 4 31" xfId="727"/>
    <cellStyle name="40% - Accent5 4 32" xfId="728"/>
    <cellStyle name="40% - Accent5 4 33" xfId="729"/>
    <cellStyle name="40% - Accent5 4 34" xfId="730"/>
    <cellStyle name="40% - Accent5 4 35" xfId="731"/>
    <cellStyle name="40% - Accent5 4 36" xfId="732"/>
    <cellStyle name="40% - Accent5 4 37" xfId="733"/>
    <cellStyle name="40% - Accent5 4 38" xfId="734"/>
    <cellStyle name="40% - Accent5 4 39" xfId="735"/>
    <cellStyle name="40% - Accent5 4 4" xfId="736"/>
    <cellStyle name="40% - Accent5 4 40" xfId="737"/>
    <cellStyle name="40% - Accent5 4 41" xfId="738"/>
    <cellStyle name="40% - Accent5 4 42" xfId="739"/>
    <cellStyle name="40% - Accent5 4 43" xfId="740"/>
    <cellStyle name="40% - Accent5 4 44" xfId="741"/>
    <cellStyle name="40% - Accent5 4 45" xfId="742"/>
    <cellStyle name="40% - Accent5 4 46" xfId="743"/>
    <cellStyle name="40% - Accent5 4 47" xfId="744"/>
    <cellStyle name="40% - Accent5 4 48" xfId="745"/>
    <cellStyle name="40% - Accent5 4 49" xfId="746"/>
    <cellStyle name="40% - Accent5 4 5" xfId="747"/>
    <cellStyle name="40% - Accent5 4 50" xfId="748"/>
    <cellStyle name="40% - Accent5 4 51" xfId="749"/>
    <cellStyle name="40% - Accent5 4 52" xfId="750"/>
    <cellStyle name="40% - Accent5 4 53" xfId="751"/>
    <cellStyle name="40% - Accent5 4 54" xfId="752"/>
    <cellStyle name="40% - Accent5 4 55" xfId="753"/>
    <cellStyle name="40% - Accent5 4 56" xfId="754"/>
    <cellStyle name="40% - Accent5 4 57" xfId="755"/>
    <cellStyle name="40% - Accent5 4 58" xfId="756"/>
    <cellStyle name="40% - Accent5 4 59" xfId="757"/>
    <cellStyle name="40% - Accent5 4 6" xfId="758"/>
    <cellStyle name="40% - Accent5 4 60" xfId="759"/>
    <cellStyle name="40% - Accent5 4 61" xfId="760"/>
    <cellStyle name="40% - Accent5 4 62" xfId="761"/>
    <cellStyle name="40% - Accent5 4 63" xfId="762"/>
    <cellStyle name="40% - Accent5 4 64" xfId="763"/>
    <cellStyle name="40% - Accent5 4 7" xfId="764"/>
    <cellStyle name="40% - Accent5 4 8" xfId="765"/>
    <cellStyle name="40% - Accent5 4 9" xfId="766"/>
    <cellStyle name="40% - Accent6 2" xfId="767"/>
    <cellStyle name="40% - Accent6 3" xfId="768"/>
    <cellStyle name="40% - Accent6 3 2" xfId="769"/>
    <cellStyle name="40% - Accent6 3 2 2" xfId="770"/>
    <cellStyle name="40% - Accent6 3 3" xfId="771"/>
    <cellStyle name="40% - Accent6 4" xfId="772"/>
    <cellStyle name="40% - Accent6 4 10" xfId="773"/>
    <cellStyle name="40% - Accent6 4 11" xfId="774"/>
    <cellStyle name="40% - Accent6 4 12" xfId="775"/>
    <cellStyle name="40% - Accent6 4 13" xfId="776"/>
    <cellStyle name="40% - Accent6 4 14" xfId="777"/>
    <cellStyle name="40% - Accent6 4 15" xfId="778"/>
    <cellStyle name="40% - Accent6 4 16" xfId="779"/>
    <cellStyle name="40% - Accent6 4 17" xfId="780"/>
    <cellStyle name="40% - Accent6 4 18" xfId="781"/>
    <cellStyle name="40% - Accent6 4 19" xfId="782"/>
    <cellStyle name="40% - Accent6 4 2" xfId="783"/>
    <cellStyle name="40% - Accent6 4 20" xfId="784"/>
    <cellStyle name="40% - Accent6 4 21" xfId="785"/>
    <cellStyle name="40% - Accent6 4 22" xfId="786"/>
    <cellStyle name="40% - Accent6 4 23" xfId="787"/>
    <cellStyle name="40% - Accent6 4 24" xfId="788"/>
    <cellStyle name="40% - Accent6 4 25" xfId="789"/>
    <cellStyle name="40% - Accent6 4 26" xfId="790"/>
    <cellStyle name="40% - Accent6 4 27" xfId="791"/>
    <cellStyle name="40% - Accent6 4 28" xfId="792"/>
    <cellStyle name="40% - Accent6 4 29" xfId="793"/>
    <cellStyle name="40% - Accent6 4 3" xfId="794"/>
    <cellStyle name="40% - Accent6 4 30" xfId="795"/>
    <cellStyle name="40% - Accent6 4 31" xfId="796"/>
    <cellStyle name="40% - Accent6 4 32" xfId="797"/>
    <cellStyle name="40% - Accent6 4 33" xfId="798"/>
    <cellStyle name="40% - Accent6 4 34" xfId="799"/>
    <cellStyle name="40% - Accent6 4 35" xfId="800"/>
    <cellStyle name="40% - Accent6 4 36" xfId="801"/>
    <cellStyle name="40% - Accent6 4 37" xfId="802"/>
    <cellStyle name="40% - Accent6 4 38" xfId="803"/>
    <cellStyle name="40% - Accent6 4 39" xfId="804"/>
    <cellStyle name="40% - Accent6 4 4" xfId="805"/>
    <cellStyle name="40% - Accent6 4 40" xfId="806"/>
    <cellStyle name="40% - Accent6 4 41" xfId="807"/>
    <cellStyle name="40% - Accent6 4 42" xfId="808"/>
    <cellStyle name="40% - Accent6 4 43" xfId="809"/>
    <cellStyle name="40% - Accent6 4 44" xfId="810"/>
    <cellStyle name="40% - Accent6 4 45" xfId="811"/>
    <cellStyle name="40% - Accent6 4 46" xfId="812"/>
    <cellStyle name="40% - Accent6 4 47" xfId="813"/>
    <cellStyle name="40% - Accent6 4 48" xfId="814"/>
    <cellStyle name="40% - Accent6 4 49" xfId="815"/>
    <cellStyle name="40% - Accent6 4 5" xfId="816"/>
    <cellStyle name="40% - Accent6 4 50" xfId="817"/>
    <cellStyle name="40% - Accent6 4 51" xfId="818"/>
    <cellStyle name="40% - Accent6 4 52" xfId="819"/>
    <cellStyle name="40% - Accent6 4 53" xfId="820"/>
    <cellStyle name="40% - Accent6 4 54" xfId="821"/>
    <cellStyle name="40% - Accent6 4 55" xfId="822"/>
    <cellStyle name="40% - Accent6 4 56" xfId="823"/>
    <cellStyle name="40% - Accent6 4 57" xfId="824"/>
    <cellStyle name="40% - Accent6 4 58" xfId="825"/>
    <cellStyle name="40% - Accent6 4 59" xfId="826"/>
    <cellStyle name="40% - Accent6 4 6" xfId="827"/>
    <cellStyle name="40% - Accent6 4 60" xfId="828"/>
    <cellStyle name="40% - Accent6 4 61" xfId="829"/>
    <cellStyle name="40% - Accent6 4 62" xfId="830"/>
    <cellStyle name="40% - Accent6 4 63" xfId="831"/>
    <cellStyle name="40% - Accent6 4 64" xfId="832"/>
    <cellStyle name="40% - Accent6 4 7" xfId="833"/>
    <cellStyle name="40% - Accent6 4 8" xfId="834"/>
    <cellStyle name="40% - Accent6 4 9" xfId="835"/>
    <cellStyle name="60% - Accent1 2" xfId="836"/>
    <cellStyle name="60% - Accent1 3" xfId="837"/>
    <cellStyle name="60% - Accent2 2" xfId="838"/>
    <cellStyle name="60% - Accent2 3" xfId="839"/>
    <cellStyle name="60% - Accent3 2" xfId="840"/>
    <cellStyle name="60% - Accent3 3" xfId="841"/>
    <cellStyle name="60% - Accent4 2" xfId="842"/>
    <cellStyle name="60% - Accent4 3" xfId="843"/>
    <cellStyle name="60% - Accent5 2" xfId="844"/>
    <cellStyle name="60% - Accent5 3" xfId="845"/>
    <cellStyle name="60% - Accent6 2" xfId="846"/>
    <cellStyle name="60% - Accent6 3" xfId="847"/>
    <cellStyle name="Accent1 2" xfId="848"/>
    <cellStyle name="Accent1 3" xfId="849"/>
    <cellStyle name="Accent2 2" xfId="850"/>
    <cellStyle name="Accent2 3" xfId="851"/>
    <cellStyle name="Accent3 2" xfId="852"/>
    <cellStyle name="Accent3 3" xfId="853"/>
    <cellStyle name="Accent4 2" xfId="854"/>
    <cellStyle name="Accent4 3" xfId="855"/>
    <cellStyle name="Accent5 2" xfId="856"/>
    <cellStyle name="Accent5 3" xfId="857"/>
    <cellStyle name="Accent6 2" xfId="858"/>
    <cellStyle name="Accent6 3" xfId="859"/>
    <cellStyle name="Bad 2" xfId="860"/>
    <cellStyle name="Bad 3" xfId="861"/>
    <cellStyle name="Calculation 2" xfId="862"/>
    <cellStyle name="Calculation 2 10" xfId="863"/>
    <cellStyle name="Calculation 2 11" xfId="864"/>
    <cellStyle name="Calculation 2 12" xfId="865"/>
    <cellStyle name="Calculation 2 13" xfId="866"/>
    <cellStyle name="Calculation 2 14" xfId="867"/>
    <cellStyle name="Calculation 2 15" xfId="868"/>
    <cellStyle name="Calculation 2 16" xfId="869"/>
    <cellStyle name="Calculation 2 17" xfId="870"/>
    <cellStyle name="Calculation 2 18" xfId="871"/>
    <cellStyle name="Calculation 2 19" xfId="872"/>
    <cellStyle name="Calculation 2 2" xfId="873"/>
    <cellStyle name="Calculation 2 20" xfId="874"/>
    <cellStyle name="Calculation 2 21" xfId="875"/>
    <cellStyle name="Calculation 2 22" xfId="876"/>
    <cellStyle name="Calculation 2 23" xfId="877"/>
    <cellStyle name="Calculation 2 24" xfId="878"/>
    <cellStyle name="Calculation 2 25" xfId="879"/>
    <cellStyle name="Calculation 2 26" xfId="880"/>
    <cellStyle name="Calculation 2 27" xfId="881"/>
    <cellStyle name="Calculation 2 28" xfId="882"/>
    <cellStyle name="Calculation 2 29" xfId="883"/>
    <cellStyle name="Calculation 2 3" xfId="884"/>
    <cellStyle name="Calculation 2 30" xfId="885"/>
    <cellStyle name="Calculation 2 31" xfId="886"/>
    <cellStyle name="Calculation 2 32" xfId="887"/>
    <cellStyle name="Calculation 2 33" xfId="888"/>
    <cellStyle name="Calculation 2 34" xfId="889"/>
    <cellStyle name="Calculation 2 35" xfId="890"/>
    <cellStyle name="Calculation 2 36" xfId="891"/>
    <cellStyle name="Calculation 2 37" xfId="892"/>
    <cellStyle name="Calculation 2 38" xfId="893"/>
    <cellStyle name="Calculation 2 39" xfId="894"/>
    <cellStyle name="Calculation 2 4" xfId="895"/>
    <cellStyle name="Calculation 2 40" xfId="896"/>
    <cellStyle name="Calculation 2 41" xfId="897"/>
    <cellStyle name="Calculation 2 42" xfId="898"/>
    <cellStyle name="Calculation 2 43" xfId="899"/>
    <cellStyle name="Calculation 2 44" xfId="900"/>
    <cellStyle name="Calculation 2 45" xfId="901"/>
    <cellStyle name="Calculation 2 46" xfId="902"/>
    <cellStyle name="Calculation 2 47" xfId="903"/>
    <cellStyle name="Calculation 2 48" xfId="904"/>
    <cellStyle name="Calculation 2 49" xfId="905"/>
    <cellStyle name="Calculation 2 5" xfId="906"/>
    <cellStyle name="Calculation 2 50" xfId="907"/>
    <cellStyle name="Calculation 2 51" xfId="908"/>
    <cellStyle name="Calculation 2 52" xfId="909"/>
    <cellStyle name="Calculation 2 53" xfId="910"/>
    <cellStyle name="Calculation 2 54" xfId="911"/>
    <cellStyle name="Calculation 2 55" xfId="912"/>
    <cellStyle name="Calculation 2 56" xfId="913"/>
    <cellStyle name="Calculation 2 57" xfId="914"/>
    <cellStyle name="Calculation 2 58" xfId="915"/>
    <cellStyle name="Calculation 2 59" xfId="916"/>
    <cellStyle name="Calculation 2 6" xfId="917"/>
    <cellStyle name="Calculation 2 60" xfId="918"/>
    <cellStyle name="Calculation 2 61" xfId="919"/>
    <cellStyle name="Calculation 2 62" xfId="920"/>
    <cellStyle name="Calculation 2 63" xfId="921"/>
    <cellStyle name="Calculation 2 64" xfId="922"/>
    <cellStyle name="Calculation 2 7" xfId="923"/>
    <cellStyle name="Calculation 2 8" xfId="924"/>
    <cellStyle name="Calculation 2 9" xfId="925"/>
    <cellStyle name="Calculation 3" xfId="926"/>
    <cellStyle name="Check Cell 2" xfId="927"/>
    <cellStyle name="Check Cell 3" xfId="928"/>
    <cellStyle name="Comma [0]" xfId="1" builtinId="6"/>
    <cellStyle name="Comma [0] 10" xfId="929"/>
    <cellStyle name="Comma [0] 11" xfId="930"/>
    <cellStyle name="Comma [0] 11 2" xfId="931"/>
    <cellStyle name="Comma [0] 12" xfId="932"/>
    <cellStyle name="Comma [0] 12 2" xfId="933"/>
    <cellStyle name="Comma [0] 13" xfId="934"/>
    <cellStyle name="Comma [0] 13 2" xfId="935"/>
    <cellStyle name="Comma [0] 14" xfId="7"/>
    <cellStyle name="Comma [0] 14 2" xfId="936"/>
    <cellStyle name="Comma [0] 14 2 2" xfId="937"/>
    <cellStyle name="Comma [0] 15" xfId="938"/>
    <cellStyle name="Comma [0] 16" xfId="939"/>
    <cellStyle name="Comma [0] 2" xfId="940"/>
    <cellStyle name="Comma [0] 2 2" xfId="941"/>
    <cellStyle name="Comma [0] 2 2 2" xfId="942"/>
    <cellStyle name="Comma [0] 2 3" xfId="943"/>
    <cellStyle name="Comma [0] 2 4" xfId="944"/>
    <cellStyle name="Comma [0] 2 4 2" xfId="945"/>
    <cellStyle name="Comma [0] 2 5" xfId="946"/>
    <cellStyle name="Comma [0] 3" xfId="947"/>
    <cellStyle name="Comma [0] 3 2" xfId="948"/>
    <cellStyle name="Comma [0] 3 2 2" xfId="949"/>
    <cellStyle name="Comma [0] 3 3" xfId="950"/>
    <cellStyle name="Comma [0] 3 3 2" xfId="951"/>
    <cellStyle name="Comma [0] 3 3 2 2" xfId="952"/>
    <cellStyle name="Comma [0] 3 3 2 2 2" xfId="953"/>
    <cellStyle name="Comma [0] 3 3 2 3" xfId="954"/>
    <cellStyle name="Comma [0] 3 3 3" xfId="955"/>
    <cellStyle name="Comma [0] 3 3 3 2" xfId="956"/>
    <cellStyle name="Comma [0] 3 3 3 2 2" xfId="957"/>
    <cellStyle name="Comma [0] 3 3 3 3" xfId="958"/>
    <cellStyle name="Comma [0] 3 3 4" xfId="959"/>
    <cellStyle name="Comma [0] 3 3 4 2" xfId="960"/>
    <cellStyle name="Comma [0] 3 3 4 2 2" xfId="961"/>
    <cellStyle name="Comma [0] 3 3 4 3" xfId="962"/>
    <cellStyle name="Comma [0] 3 3 5" xfId="963"/>
    <cellStyle name="Comma [0] 3 3 5 2" xfId="964"/>
    <cellStyle name="Comma [0] 3 3 5 2 2" xfId="965"/>
    <cellStyle name="Comma [0] 3 3 5 3" xfId="966"/>
    <cellStyle name="Comma [0] 3 3 6" xfId="967"/>
    <cellStyle name="Comma [0] 3 3 6 2" xfId="968"/>
    <cellStyle name="Comma [0] 3 3 7" xfId="969"/>
    <cellStyle name="Comma [0] 3 4" xfId="970"/>
    <cellStyle name="Comma [0] 3 4 2" xfId="971"/>
    <cellStyle name="Comma [0] 3 4 2 2" xfId="972"/>
    <cellStyle name="Comma [0] 3 4 3" xfId="973"/>
    <cellStyle name="Comma [0] 3 5" xfId="974"/>
    <cellStyle name="Comma [0] 3 5 2" xfId="975"/>
    <cellStyle name="Comma [0] 4" xfId="976"/>
    <cellStyle name="Comma [0] 4 2" xfId="977"/>
    <cellStyle name="Comma [0] 4 3" xfId="978"/>
    <cellStyle name="Comma [0] 5" xfId="979"/>
    <cellStyle name="Comma [0] 6" xfId="980"/>
    <cellStyle name="Comma [0] 6 2" xfId="981"/>
    <cellStyle name="Comma [0] 7" xfId="982"/>
    <cellStyle name="Comma [0] 8" xfId="983"/>
    <cellStyle name="Comma [0] 8 2" xfId="984"/>
    <cellStyle name="Comma [0] 9" xfId="985"/>
    <cellStyle name="Comma [0] 9 2" xfId="986"/>
    <cellStyle name="Comma [0] 9 3" xfId="987"/>
    <cellStyle name="Comma 10" xfId="988"/>
    <cellStyle name="Comma 10 2" xfId="989"/>
    <cellStyle name="Comma 11" xfId="990"/>
    <cellStyle name="Comma 11 2" xfId="991"/>
    <cellStyle name="Comma 11 2 2" xfId="992"/>
    <cellStyle name="Comma 11 3" xfId="993"/>
    <cellStyle name="Comma 12" xfId="994"/>
    <cellStyle name="Comma 13" xfId="995"/>
    <cellStyle name="Comma 13 2" xfId="996"/>
    <cellStyle name="Comma 13 2 2" xfId="997"/>
    <cellStyle name="Comma 13 3" xfId="998"/>
    <cellStyle name="Comma 14" xfId="999"/>
    <cellStyle name="Comma 14 2" xfId="1000"/>
    <cellStyle name="Comma 15" xfId="1001"/>
    <cellStyle name="Comma 15 2" xfId="1002"/>
    <cellStyle name="Comma 16" xfId="1003"/>
    <cellStyle name="Comma 16 2" xfId="1004"/>
    <cellStyle name="Comma 16 2 2" xfId="1005"/>
    <cellStyle name="Comma 16 3" xfId="1006"/>
    <cellStyle name="Comma 17" xfId="3"/>
    <cellStyle name="Comma 17 2" xfId="1007"/>
    <cellStyle name="Comma 17 2 2" xfId="1008"/>
    <cellStyle name="Comma 18" xfId="1009"/>
    <cellStyle name="Comma 19" xfId="1010"/>
    <cellStyle name="Comma 2" xfId="1011"/>
    <cellStyle name="Comma 2 2" xfId="1012"/>
    <cellStyle name="Comma 2 2 2" xfId="1013"/>
    <cellStyle name="Comma 2 3" xfId="1014"/>
    <cellStyle name="Comma 2 3 2" xfId="1015"/>
    <cellStyle name="Comma 2 4" xfId="1016"/>
    <cellStyle name="Comma 2 4 2" xfId="1017"/>
    <cellStyle name="Comma 3" xfId="1018"/>
    <cellStyle name="Comma 3 2" xfId="1019"/>
    <cellStyle name="Comma 3 2 10" xfId="1020"/>
    <cellStyle name="Comma 3 2 11" xfId="1021"/>
    <cellStyle name="Comma 3 2 12" xfId="1022"/>
    <cellStyle name="Comma 3 2 13" xfId="1023"/>
    <cellStyle name="Comma 3 2 14" xfId="1024"/>
    <cellStyle name="Comma 3 2 15" xfId="1025"/>
    <cellStyle name="Comma 3 2 16" xfId="1026"/>
    <cellStyle name="Comma 3 2 17" xfId="1027"/>
    <cellStyle name="Comma 3 2 18" xfId="1028"/>
    <cellStyle name="Comma 3 2 19" xfId="1029"/>
    <cellStyle name="Comma 3 2 2" xfId="1030"/>
    <cellStyle name="Comma 3 2 20" xfId="1031"/>
    <cellStyle name="Comma 3 2 21" xfId="1032"/>
    <cellStyle name="Comma 3 2 22" xfId="1033"/>
    <cellStyle name="Comma 3 2 23" xfId="1034"/>
    <cellStyle name="Comma 3 2 24" xfId="1035"/>
    <cellStyle name="Comma 3 2 25" xfId="1036"/>
    <cellStyle name="Comma 3 2 26" xfId="1037"/>
    <cellStyle name="Comma 3 2 27" xfId="1038"/>
    <cellStyle name="Comma 3 2 28" xfId="1039"/>
    <cellStyle name="Comma 3 2 29" xfId="1040"/>
    <cellStyle name="Comma 3 2 3" xfId="1041"/>
    <cellStyle name="Comma 3 2 30" xfId="1042"/>
    <cellStyle name="Comma 3 2 31" xfId="1043"/>
    <cellStyle name="Comma 3 2 32" xfId="1044"/>
    <cellStyle name="Comma 3 2 33" xfId="1045"/>
    <cellStyle name="Comma 3 2 34" xfId="1046"/>
    <cellStyle name="Comma 3 2 35" xfId="1047"/>
    <cellStyle name="Comma 3 2 36" xfId="1048"/>
    <cellStyle name="Comma 3 2 37" xfId="1049"/>
    <cellStyle name="Comma 3 2 38" xfId="1050"/>
    <cellStyle name="Comma 3 2 39" xfId="1051"/>
    <cellStyle name="Comma 3 2 4" xfId="1052"/>
    <cellStyle name="Comma 3 2 40" xfId="1053"/>
    <cellStyle name="Comma 3 2 41" xfId="1054"/>
    <cellStyle name="Comma 3 2 42" xfId="1055"/>
    <cellStyle name="Comma 3 2 43" xfId="1056"/>
    <cellStyle name="Comma 3 2 44" xfId="1057"/>
    <cellStyle name="Comma 3 2 45" xfId="1058"/>
    <cellStyle name="Comma 3 2 46" xfId="1059"/>
    <cellStyle name="Comma 3 2 47" xfId="1060"/>
    <cellStyle name="Comma 3 2 48" xfId="1061"/>
    <cellStyle name="Comma 3 2 49" xfId="1062"/>
    <cellStyle name="Comma 3 2 5" xfId="1063"/>
    <cellStyle name="Comma 3 2 50" xfId="1064"/>
    <cellStyle name="Comma 3 2 51" xfId="1065"/>
    <cellStyle name="Comma 3 2 52" xfId="1066"/>
    <cellStyle name="Comma 3 2 53" xfId="1067"/>
    <cellStyle name="Comma 3 2 54" xfId="1068"/>
    <cellStyle name="Comma 3 2 55" xfId="1069"/>
    <cellStyle name="Comma 3 2 56" xfId="1070"/>
    <cellStyle name="Comma 3 2 57" xfId="1071"/>
    <cellStyle name="Comma 3 2 58" xfId="1072"/>
    <cellStyle name="Comma 3 2 59" xfId="1073"/>
    <cellStyle name="Comma 3 2 6" xfId="1074"/>
    <cellStyle name="Comma 3 2 60" xfId="1075"/>
    <cellStyle name="Comma 3 2 61" xfId="1076"/>
    <cellStyle name="Comma 3 2 62" xfId="1077"/>
    <cellStyle name="Comma 3 2 63" xfId="1078"/>
    <cellStyle name="Comma 3 2 64" xfId="1079"/>
    <cellStyle name="Comma 3 2 7" xfId="1080"/>
    <cellStyle name="Comma 3 2 8" xfId="1081"/>
    <cellStyle name="Comma 3 2 9" xfId="1082"/>
    <cellStyle name="Comma 3 3" xfId="1083"/>
    <cellStyle name="Comma 3 3 2" xfId="1084"/>
    <cellStyle name="Comma 3 3 2 2" xfId="1085"/>
    <cellStyle name="Comma 3 3 2 2 2" xfId="1086"/>
    <cellStyle name="Comma 3 3 2 3" xfId="1087"/>
    <cellStyle name="Comma 3 3 3" xfId="1088"/>
    <cellStyle name="Comma 3 3 3 2" xfId="6"/>
    <cellStyle name="Comma 3 4" xfId="5"/>
    <cellStyle name="Comma 4" xfId="1089"/>
    <cellStyle name="Comma 4 2" xfId="1090"/>
    <cellStyle name="Comma 4 2 2" xfId="1091"/>
    <cellStyle name="Comma 4 3" xfId="1092"/>
    <cellStyle name="Comma 5" xfId="1093"/>
    <cellStyle name="Comma 5 2" xfId="1094"/>
    <cellStyle name="Comma 6" xfId="1095"/>
    <cellStyle name="Comma 6 2" xfId="1096"/>
    <cellStyle name="Comma 6 2 2" xfId="1097"/>
    <cellStyle name="Comma 6 3" xfId="1098"/>
    <cellStyle name="Comma 7" xfId="1099"/>
    <cellStyle name="Comma 7 10" xfId="1100"/>
    <cellStyle name="Comma 7 11" xfId="1101"/>
    <cellStyle name="Comma 7 12" xfId="1102"/>
    <cellStyle name="Comma 7 13" xfId="1103"/>
    <cellStyle name="Comma 7 14" xfId="1104"/>
    <cellStyle name="Comma 7 15" xfId="1105"/>
    <cellStyle name="Comma 7 16" xfId="1106"/>
    <cellStyle name="Comma 7 17" xfId="1107"/>
    <cellStyle name="Comma 7 18" xfId="1108"/>
    <cellStyle name="Comma 7 19" xfId="1109"/>
    <cellStyle name="Comma 7 2" xfId="1110"/>
    <cellStyle name="Comma 7 20" xfId="1111"/>
    <cellStyle name="Comma 7 21" xfId="1112"/>
    <cellStyle name="Comma 7 22" xfId="1113"/>
    <cellStyle name="Comma 7 23" xfId="1114"/>
    <cellStyle name="Comma 7 24" xfId="1115"/>
    <cellStyle name="Comma 7 25" xfId="1116"/>
    <cellStyle name="Comma 7 26" xfId="1117"/>
    <cellStyle name="Comma 7 27" xfId="1118"/>
    <cellStyle name="Comma 7 28" xfId="1119"/>
    <cellStyle name="Comma 7 29" xfId="1120"/>
    <cellStyle name="Comma 7 3" xfId="1121"/>
    <cellStyle name="Comma 7 30" xfId="1122"/>
    <cellStyle name="Comma 7 31" xfId="1123"/>
    <cellStyle name="Comma 7 32" xfId="1124"/>
    <cellStyle name="Comma 7 33" xfId="1125"/>
    <cellStyle name="Comma 7 34" xfId="1126"/>
    <cellStyle name="Comma 7 35" xfId="1127"/>
    <cellStyle name="Comma 7 36" xfId="1128"/>
    <cellStyle name="Comma 7 37" xfId="1129"/>
    <cellStyle name="Comma 7 38" xfId="1130"/>
    <cellStyle name="Comma 7 39" xfId="1131"/>
    <cellStyle name="Comma 7 4" xfId="1132"/>
    <cellStyle name="Comma 7 4 10" xfId="1133"/>
    <cellStyle name="Comma 7 4 11" xfId="1134"/>
    <cellStyle name="Comma 7 4 12" xfId="1135"/>
    <cellStyle name="Comma 7 4 13" xfId="1136"/>
    <cellStyle name="Comma 7 4 14" xfId="1137"/>
    <cellStyle name="Comma 7 4 15" xfId="1138"/>
    <cellStyle name="Comma 7 4 16" xfId="1139"/>
    <cellStyle name="Comma 7 4 17" xfId="1140"/>
    <cellStyle name="Comma 7 4 18" xfId="1141"/>
    <cellStyle name="Comma 7 4 19" xfId="1142"/>
    <cellStyle name="Comma 7 4 2" xfId="1143"/>
    <cellStyle name="Comma 7 4 20" xfId="1144"/>
    <cellStyle name="Comma 7 4 21" xfId="1145"/>
    <cellStyle name="Comma 7 4 22" xfId="1146"/>
    <cellStyle name="Comma 7 4 23" xfId="1147"/>
    <cellStyle name="Comma 7 4 24" xfId="1148"/>
    <cellStyle name="Comma 7 4 25" xfId="1149"/>
    <cellStyle name="Comma 7 4 26" xfId="1150"/>
    <cellStyle name="Comma 7 4 27" xfId="1151"/>
    <cellStyle name="Comma 7 4 28" xfId="1152"/>
    <cellStyle name="Comma 7 4 29" xfId="1153"/>
    <cellStyle name="Comma 7 4 3" xfId="1154"/>
    <cellStyle name="Comma 7 4 30" xfId="1155"/>
    <cellStyle name="Comma 7 4 31" xfId="1156"/>
    <cellStyle name="Comma 7 4 32" xfId="1157"/>
    <cellStyle name="Comma 7 4 33" xfId="1158"/>
    <cellStyle name="Comma 7 4 34" xfId="1159"/>
    <cellStyle name="Comma 7 4 35" xfId="1160"/>
    <cellStyle name="Comma 7 4 36" xfId="1161"/>
    <cellStyle name="Comma 7 4 37" xfId="1162"/>
    <cellStyle name="Comma 7 4 38" xfId="1163"/>
    <cellStyle name="Comma 7 4 39" xfId="1164"/>
    <cellStyle name="Comma 7 4 4" xfId="1165"/>
    <cellStyle name="Comma 7 4 40" xfId="1166"/>
    <cellStyle name="Comma 7 4 41" xfId="1167"/>
    <cellStyle name="Comma 7 4 42" xfId="1168"/>
    <cellStyle name="Comma 7 4 43" xfId="1169"/>
    <cellStyle name="Comma 7 4 44" xfId="1170"/>
    <cellStyle name="Comma 7 4 45" xfId="1171"/>
    <cellStyle name="Comma 7 4 46" xfId="1172"/>
    <cellStyle name="Comma 7 4 47" xfId="1173"/>
    <cellStyle name="Comma 7 4 48" xfId="1174"/>
    <cellStyle name="Comma 7 4 49" xfId="1175"/>
    <cellStyle name="Comma 7 4 5" xfId="1176"/>
    <cellStyle name="Comma 7 4 50" xfId="1177"/>
    <cellStyle name="Comma 7 4 51" xfId="1178"/>
    <cellStyle name="Comma 7 4 52" xfId="1179"/>
    <cellStyle name="Comma 7 4 53" xfId="1180"/>
    <cellStyle name="Comma 7 4 54" xfId="1181"/>
    <cellStyle name="Comma 7 4 55" xfId="1182"/>
    <cellStyle name="Comma 7 4 56" xfId="1183"/>
    <cellStyle name="Comma 7 4 57" xfId="1184"/>
    <cellStyle name="Comma 7 4 58" xfId="1185"/>
    <cellStyle name="Comma 7 4 59" xfId="1186"/>
    <cellStyle name="Comma 7 4 6" xfId="1187"/>
    <cellStyle name="Comma 7 4 60" xfId="1188"/>
    <cellStyle name="Comma 7 4 61" xfId="1189"/>
    <cellStyle name="Comma 7 4 62" xfId="1190"/>
    <cellStyle name="Comma 7 4 63" xfId="1191"/>
    <cellStyle name="Comma 7 4 64" xfId="1192"/>
    <cellStyle name="Comma 7 4 7" xfId="1193"/>
    <cellStyle name="Comma 7 4 8" xfId="1194"/>
    <cellStyle name="Comma 7 4 9" xfId="1195"/>
    <cellStyle name="Comma 7 40" xfId="1196"/>
    <cellStyle name="Comma 7 41" xfId="1197"/>
    <cellStyle name="Comma 7 42" xfId="1198"/>
    <cellStyle name="Comma 7 43" xfId="1199"/>
    <cellStyle name="Comma 7 44" xfId="1200"/>
    <cellStyle name="Comma 7 45" xfId="1201"/>
    <cellStyle name="Comma 7 46" xfId="1202"/>
    <cellStyle name="Comma 7 47" xfId="1203"/>
    <cellStyle name="Comma 7 48" xfId="1204"/>
    <cellStyle name="Comma 7 49" xfId="1205"/>
    <cellStyle name="Comma 7 5" xfId="1206"/>
    <cellStyle name="Comma 7 50" xfId="1207"/>
    <cellStyle name="Comma 7 51" xfId="1208"/>
    <cellStyle name="Comma 7 52" xfId="1209"/>
    <cellStyle name="Comma 7 53" xfId="1210"/>
    <cellStyle name="Comma 7 54" xfId="1211"/>
    <cellStyle name="Comma 7 55" xfId="1212"/>
    <cellStyle name="Comma 7 56" xfId="1213"/>
    <cellStyle name="Comma 7 57" xfId="1214"/>
    <cellStyle name="Comma 7 58" xfId="1215"/>
    <cellStyle name="Comma 7 59" xfId="1216"/>
    <cellStyle name="Comma 7 6" xfId="1217"/>
    <cellStyle name="Comma 7 60" xfId="1218"/>
    <cellStyle name="Comma 7 61" xfId="1219"/>
    <cellStyle name="Comma 7 62" xfId="1220"/>
    <cellStyle name="Comma 7 63" xfId="1221"/>
    <cellStyle name="Comma 7 64" xfId="1222"/>
    <cellStyle name="Comma 7 65" xfId="1223"/>
    <cellStyle name="Comma 7 66" xfId="1224"/>
    <cellStyle name="Comma 7 67" xfId="1225"/>
    <cellStyle name="Comma 7 7" xfId="1226"/>
    <cellStyle name="Comma 7 8" xfId="1227"/>
    <cellStyle name="Comma 7 9" xfId="1228"/>
    <cellStyle name="Comma 8" xfId="1229"/>
    <cellStyle name="Comma 8 2" xfId="1230"/>
    <cellStyle name="Comma 8 3" xfId="1231"/>
    <cellStyle name="Comma 8 3 10" xfId="1232"/>
    <cellStyle name="Comma 8 3 11" xfId="1233"/>
    <cellStyle name="Comma 8 3 12" xfId="1234"/>
    <cellStyle name="Comma 8 3 13" xfId="1235"/>
    <cellStyle name="Comma 8 3 14" xfId="1236"/>
    <cellStyle name="Comma 8 3 15" xfId="1237"/>
    <cellStyle name="Comma 8 3 16" xfId="1238"/>
    <cellStyle name="Comma 8 3 17" xfId="1239"/>
    <cellStyle name="Comma 8 3 18" xfId="1240"/>
    <cellStyle name="Comma 8 3 19" xfId="1241"/>
    <cellStyle name="Comma 8 3 2" xfId="1242"/>
    <cellStyle name="Comma 8 3 20" xfId="1243"/>
    <cellStyle name="Comma 8 3 21" xfId="1244"/>
    <cellStyle name="Comma 8 3 22" xfId="1245"/>
    <cellStyle name="Comma 8 3 23" xfId="1246"/>
    <cellStyle name="Comma 8 3 24" xfId="1247"/>
    <cellStyle name="Comma 8 3 25" xfId="1248"/>
    <cellStyle name="Comma 8 3 26" xfId="1249"/>
    <cellStyle name="Comma 8 3 27" xfId="1250"/>
    <cellStyle name="Comma 8 3 28" xfId="1251"/>
    <cellStyle name="Comma 8 3 29" xfId="1252"/>
    <cellStyle name="Comma 8 3 3" xfId="1253"/>
    <cellStyle name="Comma 8 3 30" xfId="1254"/>
    <cellStyle name="Comma 8 3 31" xfId="1255"/>
    <cellStyle name="Comma 8 3 32" xfId="1256"/>
    <cellStyle name="Comma 8 3 33" xfId="1257"/>
    <cellStyle name="Comma 8 3 34" xfId="1258"/>
    <cellStyle name="Comma 8 3 35" xfId="1259"/>
    <cellStyle name="Comma 8 3 36" xfId="1260"/>
    <cellStyle name="Comma 8 3 37" xfId="1261"/>
    <cellStyle name="Comma 8 3 38" xfId="1262"/>
    <cellStyle name="Comma 8 3 39" xfId="1263"/>
    <cellStyle name="Comma 8 3 4" xfId="1264"/>
    <cellStyle name="Comma 8 3 40" xfId="1265"/>
    <cellStyle name="Comma 8 3 41" xfId="1266"/>
    <cellStyle name="Comma 8 3 42" xfId="1267"/>
    <cellStyle name="Comma 8 3 43" xfId="1268"/>
    <cellStyle name="Comma 8 3 44" xfId="1269"/>
    <cellStyle name="Comma 8 3 45" xfId="1270"/>
    <cellStyle name="Comma 8 3 46" xfId="1271"/>
    <cellStyle name="Comma 8 3 47" xfId="1272"/>
    <cellStyle name="Comma 8 3 48" xfId="1273"/>
    <cellStyle name="Comma 8 3 49" xfId="1274"/>
    <cellStyle name="Comma 8 3 5" xfId="1275"/>
    <cellStyle name="Comma 8 3 50" xfId="1276"/>
    <cellStyle name="Comma 8 3 51" xfId="1277"/>
    <cellStyle name="Comma 8 3 52" xfId="1278"/>
    <cellStyle name="Comma 8 3 53" xfId="1279"/>
    <cellStyle name="Comma 8 3 54" xfId="1280"/>
    <cellStyle name="Comma 8 3 55" xfId="1281"/>
    <cellStyle name="Comma 8 3 56" xfId="1282"/>
    <cellStyle name="Comma 8 3 57" xfId="1283"/>
    <cellStyle name="Comma 8 3 58" xfId="1284"/>
    <cellStyle name="Comma 8 3 59" xfId="1285"/>
    <cellStyle name="Comma 8 3 6" xfId="1286"/>
    <cellStyle name="Comma 8 3 60" xfId="1287"/>
    <cellStyle name="Comma 8 3 61" xfId="1288"/>
    <cellStyle name="Comma 8 3 62" xfId="1289"/>
    <cellStyle name="Comma 8 3 63" xfId="1290"/>
    <cellStyle name="Comma 8 3 64" xfId="1291"/>
    <cellStyle name="Comma 8 3 7" xfId="1292"/>
    <cellStyle name="Comma 8 3 8" xfId="1293"/>
    <cellStyle name="Comma 8 3 9" xfId="1294"/>
    <cellStyle name="Comma 9" xfId="1295"/>
    <cellStyle name="Comma 9 2" xfId="1296"/>
    <cellStyle name="Comma 9 2 2" xfId="1297"/>
    <cellStyle name="Currency [0] 2" xfId="1298"/>
    <cellStyle name="Currency [0] 2 2" xfId="1299"/>
    <cellStyle name="Currency [0] 3" xfId="1300"/>
    <cellStyle name="Currency [0] 3 2" xfId="1301"/>
    <cellStyle name="Currency [0] 3 2 2" xfId="1302"/>
    <cellStyle name="Currency [0] 3 3" xfId="1303"/>
    <cellStyle name="Currency [0] 4" xfId="1304"/>
    <cellStyle name="Currency [0] 4 2" xfId="1305"/>
    <cellStyle name="Currency [0] 5" xfId="1306"/>
    <cellStyle name="Currency 2" xfId="1307"/>
    <cellStyle name="Currency 2 2" xfId="1308"/>
    <cellStyle name="Explanatory Text 2" xfId="1309"/>
    <cellStyle name="Explanatory Text 3" xfId="1310"/>
    <cellStyle name="Good 2" xfId="1311"/>
    <cellStyle name="Good 3" xfId="1312"/>
    <cellStyle name="Heading 1 2" xfId="1313"/>
    <cellStyle name="Heading 1 3" xfId="1314"/>
    <cellStyle name="Heading 2 2" xfId="1315"/>
    <cellStyle name="Heading 2 3" xfId="1316"/>
    <cellStyle name="Heading 3 2" xfId="1317"/>
    <cellStyle name="Heading 3 3" xfId="1318"/>
    <cellStyle name="Heading 4 2" xfId="1319"/>
    <cellStyle name="Heading 4 3" xfId="1320"/>
    <cellStyle name="Input 2" xfId="1321"/>
    <cellStyle name="Input 2 10" xfId="1322"/>
    <cellStyle name="Input 2 11" xfId="1323"/>
    <cellStyle name="Input 2 12" xfId="1324"/>
    <cellStyle name="Input 2 13" xfId="1325"/>
    <cellStyle name="Input 2 14" xfId="1326"/>
    <cellStyle name="Input 2 15" xfId="1327"/>
    <cellStyle name="Input 2 16" xfId="1328"/>
    <cellStyle name="Input 2 17" xfId="1329"/>
    <cellStyle name="Input 2 18" xfId="1330"/>
    <cellStyle name="Input 2 19" xfId="1331"/>
    <cellStyle name="Input 2 2" xfId="1332"/>
    <cellStyle name="Input 2 20" xfId="1333"/>
    <cellStyle name="Input 2 21" xfId="1334"/>
    <cellStyle name="Input 2 22" xfId="1335"/>
    <cellStyle name="Input 2 23" xfId="1336"/>
    <cellStyle name="Input 2 24" xfId="1337"/>
    <cellStyle name="Input 2 25" xfId="1338"/>
    <cellStyle name="Input 2 26" xfId="1339"/>
    <cellStyle name="Input 2 27" xfId="1340"/>
    <cellStyle name="Input 2 28" xfId="1341"/>
    <cellStyle name="Input 2 29" xfId="1342"/>
    <cellStyle name="Input 2 3" xfId="1343"/>
    <cellStyle name="Input 2 30" xfId="1344"/>
    <cellStyle name="Input 2 31" xfId="1345"/>
    <cellStyle name="Input 2 32" xfId="1346"/>
    <cellStyle name="Input 2 33" xfId="1347"/>
    <cellStyle name="Input 2 34" xfId="1348"/>
    <cellStyle name="Input 2 35" xfId="1349"/>
    <cellStyle name="Input 2 36" xfId="1350"/>
    <cellStyle name="Input 2 37" xfId="1351"/>
    <cellStyle name="Input 2 38" xfId="1352"/>
    <cellStyle name="Input 2 39" xfId="1353"/>
    <cellStyle name="Input 2 4" xfId="1354"/>
    <cellStyle name="Input 2 40" xfId="1355"/>
    <cellStyle name="Input 2 41" xfId="1356"/>
    <cellStyle name="Input 2 42" xfId="1357"/>
    <cellStyle name="Input 2 43" xfId="1358"/>
    <cellStyle name="Input 2 44" xfId="1359"/>
    <cellStyle name="Input 2 45" xfId="1360"/>
    <cellStyle name="Input 2 46" xfId="1361"/>
    <cellStyle name="Input 2 47" xfId="1362"/>
    <cellStyle name="Input 2 48" xfId="1363"/>
    <cellStyle name="Input 2 49" xfId="1364"/>
    <cellStyle name="Input 2 5" xfId="1365"/>
    <cellStyle name="Input 2 50" xfId="1366"/>
    <cellStyle name="Input 2 51" xfId="1367"/>
    <cellStyle name="Input 2 52" xfId="1368"/>
    <cellStyle name="Input 2 53" xfId="1369"/>
    <cellStyle name="Input 2 54" xfId="1370"/>
    <cellStyle name="Input 2 55" xfId="1371"/>
    <cellStyle name="Input 2 56" xfId="1372"/>
    <cellStyle name="Input 2 57" xfId="1373"/>
    <cellStyle name="Input 2 58" xfId="1374"/>
    <cellStyle name="Input 2 59" xfId="1375"/>
    <cellStyle name="Input 2 6" xfId="1376"/>
    <cellStyle name="Input 2 60" xfId="1377"/>
    <cellStyle name="Input 2 61" xfId="1378"/>
    <cellStyle name="Input 2 62" xfId="1379"/>
    <cellStyle name="Input 2 63" xfId="1380"/>
    <cellStyle name="Input 2 64" xfId="1381"/>
    <cellStyle name="Input 2 7" xfId="1382"/>
    <cellStyle name="Input 2 8" xfId="1383"/>
    <cellStyle name="Input 2 9" xfId="1384"/>
    <cellStyle name="Input 3" xfId="1385"/>
    <cellStyle name="Linked Cell 2" xfId="1386"/>
    <cellStyle name="Linked Cell 3" xfId="1387"/>
    <cellStyle name="Neutral 2" xfId="1388"/>
    <cellStyle name="Neutral 3" xfId="1389"/>
    <cellStyle name="Normal" xfId="0" builtinId="0"/>
    <cellStyle name="Normal 10" xfId="1390"/>
    <cellStyle name="Normal 10 2" xfId="1391"/>
    <cellStyle name="Normal 10 3" xfId="1392"/>
    <cellStyle name="Normal 10 3 2" xfId="1393"/>
    <cellStyle name="Normal 10 4" xfId="1394"/>
    <cellStyle name="Normal 11" xfId="1395"/>
    <cellStyle name="Normal 11 2" xfId="1396"/>
    <cellStyle name="Normal 12" xfId="1397"/>
    <cellStyle name="Normal 12 2" xfId="1398"/>
    <cellStyle name="Normal 12 2 2" xfId="1399"/>
    <cellStyle name="Normal 12 3" xfId="1400"/>
    <cellStyle name="Normal 13" xfId="1401"/>
    <cellStyle name="Normal 13 2" xfId="1402"/>
    <cellStyle name="Normal 13 2 10" xfId="1403"/>
    <cellStyle name="Normal 13 2 11" xfId="1404"/>
    <cellStyle name="Normal 13 2 12" xfId="1405"/>
    <cellStyle name="Normal 13 2 13" xfId="1406"/>
    <cellStyle name="Normal 13 2 14" xfId="1407"/>
    <cellStyle name="Normal 13 2 15" xfId="1408"/>
    <cellStyle name="Normal 13 2 16" xfId="1409"/>
    <cellStyle name="Normal 13 2 17" xfId="1410"/>
    <cellStyle name="Normal 13 2 18" xfId="1411"/>
    <cellStyle name="Normal 13 2 19" xfId="1412"/>
    <cellStyle name="Normal 13 2 2" xfId="1413"/>
    <cellStyle name="Normal 13 2 20" xfId="1414"/>
    <cellStyle name="Normal 13 2 21" xfId="1415"/>
    <cellStyle name="Normal 13 2 22" xfId="1416"/>
    <cellStyle name="Normal 13 2 23" xfId="1417"/>
    <cellStyle name="Normal 13 2 24" xfId="1418"/>
    <cellStyle name="Normal 13 2 25" xfId="1419"/>
    <cellStyle name="Normal 13 2 26" xfId="1420"/>
    <cellStyle name="Normal 13 2 27" xfId="1421"/>
    <cellStyle name="Normal 13 2 28" xfId="1422"/>
    <cellStyle name="Normal 13 2 29" xfId="1423"/>
    <cellStyle name="Normal 13 2 3" xfId="1424"/>
    <cellStyle name="Normal 13 2 30" xfId="1425"/>
    <cellStyle name="Normal 13 2 31" xfId="1426"/>
    <cellStyle name="Normal 13 2 32" xfId="1427"/>
    <cellStyle name="Normal 13 2 33" xfId="1428"/>
    <cellStyle name="Normal 13 2 34" xfId="1429"/>
    <cellStyle name="Normal 13 2 35" xfId="1430"/>
    <cellStyle name="Normal 13 2 36" xfId="1431"/>
    <cellStyle name="Normal 13 2 37" xfId="1432"/>
    <cellStyle name="Normal 13 2 38" xfId="1433"/>
    <cellStyle name="Normal 13 2 39" xfId="1434"/>
    <cellStyle name="Normal 13 2 4" xfId="1435"/>
    <cellStyle name="Normal 13 2 40" xfId="1436"/>
    <cellStyle name="Normal 13 2 41" xfId="1437"/>
    <cellStyle name="Normal 13 2 42" xfId="1438"/>
    <cellStyle name="Normal 13 2 43" xfId="1439"/>
    <cellStyle name="Normal 13 2 44" xfId="1440"/>
    <cellStyle name="Normal 13 2 45" xfId="1441"/>
    <cellStyle name="Normal 13 2 46" xfId="1442"/>
    <cellStyle name="Normal 13 2 47" xfId="1443"/>
    <cellStyle name="Normal 13 2 48" xfId="1444"/>
    <cellStyle name="Normal 13 2 49" xfId="1445"/>
    <cellStyle name="Normal 13 2 5" xfId="1446"/>
    <cellStyle name="Normal 13 2 50" xfId="1447"/>
    <cellStyle name="Normal 13 2 51" xfId="1448"/>
    <cellStyle name="Normal 13 2 52" xfId="1449"/>
    <cellStyle name="Normal 13 2 53" xfId="1450"/>
    <cellStyle name="Normal 13 2 54" xfId="1451"/>
    <cellStyle name="Normal 13 2 55" xfId="1452"/>
    <cellStyle name="Normal 13 2 56" xfId="1453"/>
    <cellStyle name="Normal 13 2 57" xfId="1454"/>
    <cellStyle name="Normal 13 2 58" xfId="1455"/>
    <cellStyle name="Normal 13 2 59" xfId="1456"/>
    <cellStyle name="Normal 13 2 6" xfId="1457"/>
    <cellStyle name="Normal 13 2 60" xfId="1458"/>
    <cellStyle name="Normal 13 2 61" xfId="1459"/>
    <cellStyle name="Normal 13 2 62" xfId="1460"/>
    <cellStyle name="Normal 13 2 63" xfId="1461"/>
    <cellStyle name="Normal 13 2 64" xfId="1462"/>
    <cellStyle name="Normal 13 2 7" xfId="1463"/>
    <cellStyle name="Normal 13 2 8" xfId="1464"/>
    <cellStyle name="Normal 13 2 9" xfId="1465"/>
    <cellStyle name="Normal 14" xfId="1466"/>
    <cellStyle name="Normal 14 2" xfId="1467"/>
    <cellStyle name="Normal 15" xfId="1468"/>
    <cellStyle name="Normal 15 2" xfId="1469"/>
    <cellStyle name="Normal 15 2 2" xfId="1470"/>
    <cellStyle name="Normal 16" xfId="1471"/>
    <cellStyle name="Normal 16 10" xfId="1472"/>
    <cellStyle name="Normal 16 11" xfId="1473"/>
    <cellStyle name="Normal 16 12" xfId="1474"/>
    <cellStyle name="Normal 16 13" xfId="1475"/>
    <cellStyle name="Normal 16 14" xfId="1476"/>
    <cellStyle name="Normal 16 15" xfId="1477"/>
    <cellStyle name="Normal 16 16" xfId="1478"/>
    <cellStyle name="Normal 16 17" xfId="1479"/>
    <cellStyle name="Normal 16 18" xfId="1480"/>
    <cellStyle name="Normal 16 19" xfId="1481"/>
    <cellStyle name="Normal 16 2" xfId="1482"/>
    <cellStyle name="Normal 16 20" xfId="1483"/>
    <cellStyle name="Normal 16 21" xfId="1484"/>
    <cellStyle name="Normal 16 22" xfId="1485"/>
    <cellStyle name="Normal 16 23" xfId="1486"/>
    <cellStyle name="Normal 16 24" xfId="1487"/>
    <cellStyle name="Normal 16 25" xfId="1488"/>
    <cellStyle name="Normal 16 26" xfId="1489"/>
    <cellStyle name="Normal 16 27" xfId="1490"/>
    <cellStyle name="Normal 16 28" xfId="1491"/>
    <cellStyle name="Normal 16 29" xfId="1492"/>
    <cellStyle name="Normal 16 3" xfId="1493"/>
    <cellStyle name="Normal 16 30" xfId="1494"/>
    <cellStyle name="Normal 16 31" xfId="1495"/>
    <cellStyle name="Normal 16 32" xfId="1496"/>
    <cellStyle name="Normal 16 33" xfId="1497"/>
    <cellStyle name="Normal 16 34" xfId="1498"/>
    <cellStyle name="Normal 16 35" xfId="1499"/>
    <cellStyle name="Normal 16 36" xfId="1500"/>
    <cellStyle name="Normal 16 37" xfId="1501"/>
    <cellStyle name="Normal 16 38" xfId="1502"/>
    <cellStyle name="Normal 16 39" xfId="1503"/>
    <cellStyle name="Normal 16 4" xfId="1504"/>
    <cellStyle name="Normal 16 40" xfId="1505"/>
    <cellStyle name="Normal 16 41" xfId="1506"/>
    <cellStyle name="Normal 16 42" xfId="1507"/>
    <cellStyle name="Normal 16 43" xfId="1508"/>
    <cellStyle name="Normal 16 44" xfId="1509"/>
    <cellStyle name="Normal 16 45" xfId="1510"/>
    <cellStyle name="Normal 16 46" xfId="1511"/>
    <cellStyle name="Normal 16 47" xfId="1512"/>
    <cellStyle name="Normal 16 48" xfId="1513"/>
    <cellStyle name="Normal 16 49" xfId="1514"/>
    <cellStyle name="Normal 16 5" xfId="1515"/>
    <cellStyle name="Normal 16 50" xfId="1516"/>
    <cellStyle name="Normal 16 51" xfId="1517"/>
    <cellStyle name="Normal 16 52" xfId="1518"/>
    <cellStyle name="Normal 16 53" xfId="1519"/>
    <cellStyle name="Normal 16 54" xfId="1520"/>
    <cellStyle name="Normal 16 55" xfId="1521"/>
    <cellStyle name="Normal 16 56" xfId="1522"/>
    <cellStyle name="Normal 16 57" xfId="1523"/>
    <cellStyle name="Normal 16 58" xfId="1524"/>
    <cellStyle name="Normal 16 59" xfId="1525"/>
    <cellStyle name="Normal 16 6" xfId="1526"/>
    <cellStyle name="Normal 16 60" xfId="1527"/>
    <cellStyle name="Normal 16 61" xfId="1528"/>
    <cellStyle name="Normal 16 62" xfId="1529"/>
    <cellStyle name="Normal 16 63" xfId="1530"/>
    <cellStyle name="Normal 16 64" xfId="1531"/>
    <cellStyle name="Normal 16 7" xfId="1532"/>
    <cellStyle name="Normal 16 8" xfId="1533"/>
    <cellStyle name="Normal 16 9" xfId="1534"/>
    <cellStyle name="Normal 17" xfId="1535"/>
    <cellStyle name="Normal 17 2" xfId="1536"/>
    <cellStyle name="Normal 18" xfId="1537"/>
    <cellStyle name="Normal 18 2" xfId="1538"/>
    <cellStyle name="Normal 18 3" xfId="1539"/>
    <cellStyle name="Normal 18 3 2" xfId="1540"/>
    <cellStyle name="Normal 18 4" xfId="1541"/>
    <cellStyle name="Normal 19" xfId="1542"/>
    <cellStyle name="Normal 19 2" xfId="1543"/>
    <cellStyle name="Normal 19 3" xfId="1544"/>
    <cellStyle name="Normal 2" xfId="4"/>
    <cellStyle name="Normal 2 2" xfId="1545"/>
    <cellStyle name="Normal 2 2 2" xfId="1546"/>
    <cellStyle name="Normal 2 2 2 2" xfId="1547"/>
    <cellStyle name="Normal 2 2 3" xfId="1548"/>
    <cellStyle name="Normal 2 3" xfId="1549"/>
    <cellStyle name="Normal 2 3 2" xfId="1550"/>
    <cellStyle name="Normal 2 4" xfId="1551"/>
    <cellStyle name="Normal 2 5" xfId="1552"/>
    <cellStyle name="Normal 2 5 2" xfId="1553"/>
    <cellStyle name="Normal 2 6" xfId="1554"/>
    <cellStyle name="Normal 2 6 2" xfId="1555"/>
    <cellStyle name="Normal 2 7" xfId="1556"/>
    <cellStyle name="Normal 2 7 10" xfId="1557"/>
    <cellStyle name="Normal 2 7 11" xfId="1558"/>
    <cellStyle name="Normal 2 7 12" xfId="1559"/>
    <cellStyle name="Normal 2 7 13" xfId="1560"/>
    <cellStyle name="Normal 2 7 14" xfId="1561"/>
    <cellStyle name="Normal 2 7 15" xfId="1562"/>
    <cellStyle name="Normal 2 7 16" xfId="1563"/>
    <cellStyle name="Normal 2 7 17" xfId="1564"/>
    <cellStyle name="Normal 2 7 18" xfId="1565"/>
    <cellStyle name="Normal 2 7 19" xfId="1566"/>
    <cellStyle name="Normal 2 7 2" xfId="1567"/>
    <cellStyle name="Normal 2 7 20" xfId="1568"/>
    <cellStyle name="Normal 2 7 21" xfId="1569"/>
    <cellStyle name="Normal 2 7 22" xfId="1570"/>
    <cellStyle name="Normal 2 7 23" xfId="1571"/>
    <cellStyle name="Normal 2 7 24" xfId="1572"/>
    <cellStyle name="Normal 2 7 25" xfId="1573"/>
    <cellStyle name="Normal 2 7 26" xfId="1574"/>
    <cellStyle name="Normal 2 7 27" xfId="1575"/>
    <cellStyle name="Normal 2 7 28" xfId="1576"/>
    <cellStyle name="Normal 2 7 29" xfId="1577"/>
    <cellStyle name="Normal 2 7 3" xfId="1578"/>
    <cellStyle name="Normal 2 7 30" xfId="1579"/>
    <cellStyle name="Normal 2 7 31" xfId="1580"/>
    <cellStyle name="Normal 2 7 32" xfId="1581"/>
    <cellStyle name="Normal 2 7 33" xfId="1582"/>
    <cellStyle name="Normal 2 7 34" xfId="1583"/>
    <cellStyle name="Normal 2 7 35" xfId="1584"/>
    <cellStyle name="Normal 2 7 36" xfId="1585"/>
    <cellStyle name="Normal 2 7 37" xfId="1586"/>
    <cellStyle name="Normal 2 7 38" xfId="1587"/>
    <cellStyle name="Normal 2 7 39" xfId="1588"/>
    <cellStyle name="Normal 2 7 4" xfId="1589"/>
    <cellStyle name="Normal 2 7 40" xfId="1590"/>
    <cellStyle name="Normal 2 7 41" xfId="1591"/>
    <cellStyle name="Normal 2 7 42" xfId="1592"/>
    <cellStyle name="Normal 2 7 43" xfId="1593"/>
    <cellStyle name="Normal 2 7 44" xfId="1594"/>
    <cellStyle name="Normal 2 7 45" xfId="1595"/>
    <cellStyle name="Normal 2 7 46" xfId="1596"/>
    <cellStyle name="Normal 2 7 47" xfId="1597"/>
    <cellStyle name="Normal 2 7 48" xfId="1598"/>
    <cellStyle name="Normal 2 7 49" xfId="1599"/>
    <cellStyle name="Normal 2 7 5" xfId="1600"/>
    <cellStyle name="Normal 2 7 50" xfId="1601"/>
    <cellStyle name="Normal 2 7 51" xfId="1602"/>
    <cellStyle name="Normal 2 7 52" xfId="1603"/>
    <cellStyle name="Normal 2 7 53" xfId="1604"/>
    <cellStyle name="Normal 2 7 54" xfId="1605"/>
    <cellStyle name="Normal 2 7 55" xfId="1606"/>
    <cellStyle name="Normal 2 7 56" xfId="1607"/>
    <cellStyle name="Normal 2 7 57" xfId="1608"/>
    <cellStyle name="Normal 2 7 58" xfId="1609"/>
    <cellStyle name="Normal 2 7 59" xfId="1610"/>
    <cellStyle name="Normal 2 7 6" xfId="1611"/>
    <cellStyle name="Normal 2 7 60" xfId="1612"/>
    <cellStyle name="Normal 2 7 61" xfId="1613"/>
    <cellStyle name="Normal 2 7 62" xfId="1614"/>
    <cellStyle name="Normal 2 7 63" xfId="1615"/>
    <cellStyle name="Normal 2 7 64" xfId="1616"/>
    <cellStyle name="Normal 2 7 7" xfId="1617"/>
    <cellStyle name="Normal 2 7 8" xfId="1618"/>
    <cellStyle name="Normal 2 7 9" xfId="1619"/>
    <cellStyle name="Normal 2 8" xfId="1620"/>
    <cellStyle name="Normal 2 8 2" xfId="1621"/>
    <cellStyle name="Normal 2 9" xfId="1622"/>
    <cellStyle name="Normal 2 9 2" xfId="1623"/>
    <cellStyle name="Normal 2_Realisasi 2010 Hasil Audited BPK RI" xfId="1624"/>
    <cellStyle name="Normal 20" xfId="1625"/>
    <cellStyle name="Normal 20 2" xfId="1626"/>
    <cellStyle name="Normal 21" xfId="1627"/>
    <cellStyle name="Normal 21 2" xfId="1628"/>
    <cellStyle name="Normal 21 3" xfId="1629"/>
    <cellStyle name="Normal 21 3 2" xfId="1630"/>
    <cellStyle name="Normal 21 3 2 2" xfId="1631"/>
    <cellStyle name="Normal 21 3 3" xfId="1632"/>
    <cellStyle name="Normal 22" xfId="1633"/>
    <cellStyle name="Normal 22 2" xfId="1634"/>
    <cellStyle name="Normal 22 2 2" xfId="1635"/>
    <cellStyle name="Normal 3" xfId="1636"/>
    <cellStyle name="Normal 3 2" xfId="1637"/>
    <cellStyle name="Normal 3 3" xfId="1638"/>
    <cellStyle name="Normal 3 3 2" xfId="1639"/>
    <cellStyle name="Normal 3 3 2 2" xfId="1640"/>
    <cellStyle name="Normal 3 3 2 2 2" xfId="1641"/>
    <cellStyle name="Normal 3 3 2 3" xfId="1642"/>
    <cellStyle name="Normal 3 3 3" xfId="1643"/>
    <cellStyle name="Normal 3 3 3 2" xfId="1644"/>
    <cellStyle name="Normal 3 3 4" xfId="1645"/>
    <cellStyle name="Normal 3 4" xfId="1646"/>
    <cellStyle name="Normal 3 4 2" xfId="1647"/>
    <cellStyle name="Normal 3 4 2 2" xfId="1648"/>
    <cellStyle name="Normal 3 4 3" xfId="1649"/>
    <cellStyle name="Normal 3 5" xfId="1650"/>
    <cellStyle name="Normal 3 5 2" xfId="1651"/>
    <cellStyle name="Normal 3_8.Lampiran LK Tahun 2007 (20-06-08) Rev 1&amp;2" xfId="1652"/>
    <cellStyle name="Normal 4" xfId="1653"/>
    <cellStyle name="Normal 4 2" xfId="1654"/>
    <cellStyle name="Normal 4 2 2" xfId="1655"/>
    <cellStyle name="Normal 4 2 2 2" xfId="1656"/>
    <cellStyle name="Normal 4 2 3" xfId="1657"/>
    <cellStyle name="Normal 4 3" xfId="1658"/>
    <cellStyle name="Normal 5" xfId="1659"/>
    <cellStyle name="Normal 5 2" xfId="1660"/>
    <cellStyle name="Normal 5 2 2" xfId="1661"/>
    <cellStyle name="Normal 5 3" xfId="1662"/>
    <cellStyle name="Normal 5 3 10" xfId="1663"/>
    <cellStyle name="Normal 5 3 11" xfId="1664"/>
    <cellStyle name="Normal 5 3 12" xfId="1665"/>
    <cellStyle name="Normal 5 3 13" xfId="1666"/>
    <cellStyle name="Normal 5 3 14" xfId="1667"/>
    <cellStyle name="Normal 5 3 15" xfId="1668"/>
    <cellStyle name="Normal 5 3 16" xfId="1669"/>
    <cellStyle name="Normal 5 3 17" xfId="1670"/>
    <cellStyle name="Normal 5 3 18" xfId="1671"/>
    <cellStyle name="Normal 5 3 19" xfId="1672"/>
    <cellStyle name="Normal 5 3 2" xfId="1673"/>
    <cellStyle name="Normal 5 3 20" xfId="1674"/>
    <cellStyle name="Normal 5 3 21" xfId="1675"/>
    <cellStyle name="Normal 5 3 22" xfId="1676"/>
    <cellStyle name="Normal 5 3 23" xfId="1677"/>
    <cellStyle name="Normal 5 3 24" xfId="1678"/>
    <cellStyle name="Normal 5 3 25" xfId="1679"/>
    <cellStyle name="Normal 5 3 26" xfId="1680"/>
    <cellStyle name="Normal 5 3 27" xfId="1681"/>
    <cellStyle name="Normal 5 3 28" xfId="1682"/>
    <cellStyle name="Normal 5 3 29" xfId="1683"/>
    <cellStyle name="Normal 5 3 3" xfId="1684"/>
    <cellStyle name="Normal 5 3 30" xfId="1685"/>
    <cellStyle name="Normal 5 3 31" xfId="1686"/>
    <cellStyle name="Normal 5 3 32" xfId="1687"/>
    <cellStyle name="Normal 5 3 33" xfId="1688"/>
    <cellStyle name="Normal 5 3 34" xfId="1689"/>
    <cellStyle name="Normal 5 3 35" xfId="1690"/>
    <cellStyle name="Normal 5 3 36" xfId="1691"/>
    <cellStyle name="Normal 5 3 37" xfId="1692"/>
    <cellStyle name="Normal 5 3 38" xfId="1693"/>
    <cellStyle name="Normal 5 3 39" xfId="1694"/>
    <cellStyle name="Normal 5 3 4" xfId="1695"/>
    <cellStyle name="Normal 5 3 40" xfId="1696"/>
    <cellStyle name="Normal 5 3 41" xfId="1697"/>
    <cellStyle name="Normal 5 3 42" xfId="1698"/>
    <cellStyle name="Normal 5 3 43" xfId="1699"/>
    <cellStyle name="Normal 5 3 44" xfId="1700"/>
    <cellStyle name="Normal 5 3 45" xfId="1701"/>
    <cellStyle name="Normal 5 3 46" xfId="1702"/>
    <cellStyle name="Normal 5 3 47" xfId="1703"/>
    <cellStyle name="Normal 5 3 48" xfId="1704"/>
    <cellStyle name="Normal 5 3 49" xfId="1705"/>
    <cellStyle name="Normal 5 3 5" xfId="1706"/>
    <cellStyle name="Normal 5 3 50" xfId="1707"/>
    <cellStyle name="Normal 5 3 51" xfId="1708"/>
    <cellStyle name="Normal 5 3 52" xfId="1709"/>
    <cellStyle name="Normal 5 3 53" xfId="1710"/>
    <cellStyle name="Normal 5 3 54" xfId="1711"/>
    <cellStyle name="Normal 5 3 55" xfId="1712"/>
    <cellStyle name="Normal 5 3 56" xfId="1713"/>
    <cellStyle name="Normal 5 3 57" xfId="1714"/>
    <cellStyle name="Normal 5 3 58" xfId="1715"/>
    <cellStyle name="Normal 5 3 59" xfId="1716"/>
    <cellStyle name="Normal 5 3 6" xfId="1717"/>
    <cellStyle name="Normal 5 3 60" xfId="1718"/>
    <cellStyle name="Normal 5 3 61" xfId="1719"/>
    <cellStyle name="Normal 5 3 62" xfId="1720"/>
    <cellStyle name="Normal 5 3 63" xfId="1721"/>
    <cellStyle name="Normal 5 3 64" xfId="1722"/>
    <cellStyle name="Normal 5 3 7" xfId="1723"/>
    <cellStyle name="Normal 5 3 8" xfId="1724"/>
    <cellStyle name="Normal 5 3 9" xfId="1725"/>
    <cellStyle name="Normal 5 4" xfId="1726"/>
    <cellStyle name="Normal 5 4 10" xfId="1727"/>
    <cellStyle name="Normal 5 4 11" xfId="1728"/>
    <cellStyle name="Normal 5 4 12" xfId="1729"/>
    <cellStyle name="Normal 5 4 13" xfId="1730"/>
    <cellStyle name="Normal 5 4 14" xfId="1731"/>
    <cellStyle name="Normal 5 4 15" xfId="1732"/>
    <cellStyle name="Normal 5 4 16" xfId="1733"/>
    <cellStyle name="Normal 5 4 17" xfId="1734"/>
    <cellStyle name="Normal 5 4 18" xfId="1735"/>
    <cellStyle name="Normal 5 4 19" xfId="1736"/>
    <cellStyle name="Normal 5 4 2" xfId="1737"/>
    <cellStyle name="Normal 5 4 20" xfId="1738"/>
    <cellStyle name="Normal 5 4 21" xfId="1739"/>
    <cellStyle name="Normal 5 4 22" xfId="1740"/>
    <cellStyle name="Normal 5 4 23" xfId="1741"/>
    <cellStyle name="Normal 5 4 24" xfId="1742"/>
    <cellStyle name="Normal 5 4 25" xfId="1743"/>
    <cellStyle name="Normal 5 4 26" xfId="1744"/>
    <cellStyle name="Normal 5 4 27" xfId="1745"/>
    <cellStyle name="Normal 5 4 28" xfId="1746"/>
    <cellStyle name="Normal 5 4 29" xfId="1747"/>
    <cellStyle name="Normal 5 4 3" xfId="1748"/>
    <cellStyle name="Normal 5 4 30" xfId="1749"/>
    <cellStyle name="Normal 5 4 31" xfId="1750"/>
    <cellStyle name="Normal 5 4 32" xfId="1751"/>
    <cellStyle name="Normal 5 4 33" xfId="1752"/>
    <cellStyle name="Normal 5 4 34" xfId="1753"/>
    <cellStyle name="Normal 5 4 35" xfId="1754"/>
    <cellStyle name="Normal 5 4 36" xfId="1755"/>
    <cellStyle name="Normal 5 4 37" xfId="1756"/>
    <cellStyle name="Normal 5 4 38" xfId="1757"/>
    <cellStyle name="Normal 5 4 39" xfId="1758"/>
    <cellStyle name="Normal 5 4 4" xfId="1759"/>
    <cellStyle name="Normal 5 4 40" xfId="1760"/>
    <cellStyle name="Normal 5 4 41" xfId="1761"/>
    <cellStyle name="Normal 5 4 42" xfId="1762"/>
    <cellStyle name="Normal 5 4 43" xfId="1763"/>
    <cellStyle name="Normal 5 4 44" xfId="1764"/>
    <cellStyle name="Normal 5 4 45" xfId="1765"/>
    <cellStyle name="Normal 5 4 46" xfId="1766"/>
    <cellStyle name="Normal 5 4 47" xfId="1767"/>
    <cellStyle name="Normal 5 4 48" xfId="1768"/>
    <cellStyle name="Normal 5 4 49" xfId="1769"/>
    <cellStyle name="Normal 5 4 5" xfId="1770"/>
    <cellStyle name="Normal 5 4 50" xfId="1771"/>
    <cellStyle name="Normal 5 4 51" xfId="1772"/>
    <cellStyle name="Normal 5 4 52" xfId="1773"/>
    <cellStyle name="Normal 5 4 53" xfId="1774"/>
    <cellStyle name="Normal 5 4 54" xfId="1775"/>
    <cellStyle name="Normal 5 4 55" xfId="1776"/>
    <cellStyle name="Normal 5 4 56" xfId="1777"/>
    <cellStyle name="Normal 5 4 57" xfId="1778"/>
    <cellStyle name="Normal 5 4 58" xfId="1779"/>
    <cellStyle name="Normal 5 4 59" xfId="1780"/>
    <cellStyle name="Normal 5 4 6" xfId="1781"/>
    <cellStyle name="Normal 5 4 60" xfId="1782"/>
    <cellStyle name="Normal 5 4 61" xfId="1783"/>
    <cellStyle name="Normal 5 4 62" xfId="1784"/>
    <cellStyle name="Normal 5 4 63" xfId="1785"/>
    <cellStyle name="Normal 5 4 64" xfId="1786"/>
    <cellStyle name="Normal 5 4 7" xfId="1787"/>
    <cellStyle name="Normal 5 4 8" xfId="1788"/>
    <cellStyle name="Normal 5 4 9" xfId="1789"/>
    <cellStyle name="Normal 5 5" xfId="1790"/>
    <cellStyle name="Normal 5 6" xfId="1791"/>
    <cellStyle name="Normal 5_8.Lampiran LK Tahun 2007 (20-06-08) Rev 1&amp;2" xfId="1792"/>
    <cellStyle name="Normal 6" xfId="1793"/>
    <cellStyle name="Normal 6 2" xfId="1794"/>
    <cellStyle name="Normal 7" xfId="1795"/>
    <cellStyle name="Normal 7 2" xfId="1796"/>
    <cellStyle name="Normal 7 2 2" xfId="1797"/>
    <cellStyle name="Normal 7 3" xfId="1798"/>
    <cellStyle name="Normal 7_8.Lampiran LK Tahun 2007 (20-06-08) Rev 1&amp;2" xfId="1799"/>
    <cellStyle name="Normal 8" xfId="1800"/>
    <cellStyle name="Normal 8 2" xfId="1801"/>
    <cellStyle name="Normal 8 2 2" xfId="1802"/>
    <cellStyle name="Normal 8_Book2" xfId="1803"/>
    <cellStyle name="Normal 9" xfId="1804"/>
    <cellStyle name="Normal 9 2" xfId="1805"/>
    <cellStyle name="Normal 9 2 2" xfId="1806"/>
    <cellStyle name="Normal 9_Book2" xfId="1807"/>
    <cellStyle name="Normal_Real Tahun 2006 Stlh Prbhan 2" xfId="2"/>
    <cellStyle name="Note 2" xfId="1808"/>
    <cellStyle name="Note 2 10" xfId="1809"/>
    <cellStyle name="Note 2 11" xfId="1810"/>
    <cellStyle name="Note 2 12" xfId="1811"/>
    <cellStyle name="Note 2 13" xfId="1812"/>
    <cellStyle name="Note 2 14" xfId="1813"/>
    <cellStyle name="Note 2 15" xfId="1814"/>
    <cellStyle name="Note 2 16" xfId="1815"/>
    <cellStyle name="Note 2 17" xfId="1816"/>
    <cellStyle name="Note 2 18" xfId="1817"/>
    <cellStyle name="Note 2 19" xfId="1818"/>
    <cellStyle name="Note 2 2" xfId="1819"/>
    <cellStyle name="Note 2 20" xfId="1820"/>
    <cellStyle name="Note 2 21" xfId="1821"/>
    <cellStyle name="Note 2 22" xfId="1822"/>
    <cellStyle name="Note 2 23" xfId="1823"/>
    <cellStyle name="Note 2 24" xfId="1824"/>
    <cellStyle name="Note 2 25" xfId="1825"/>
    <cellStyle name="Note 2 26" xfId="1826"/>
    <cellStyle name="Note 2 27" xfId="1827"/>
    <cellStyle name="Note 2 28" xfId="1828"/>
    <cellStyle name="Note 2 29" xfId="1829"/>
    <cellStyle name="Note 2 3" xfId="1830"/>
    <cellStyle name="Note 2 30" xfId="1831"/>
    <cellStyle name="Note 2 31" xfId="1832"/>
    <cellStyle name="Note 2 32" xfId="1833"/>
    <cellStyle name="Note 2 33" xfId="1834"/>
    <cellStyle name="Note 2 34" xfId="1835"/>
    <cellStyle name="Note 2 35" xfId="1836"/>
    <cellStyle name="Note 2 36" xfId="1837"/>
    <cellStyle name="Note 2 37" xfId="1838"/>
    <cellStyle name="Note 2 38" xfId="1839"/>
    <cellStyle name="Note 2 39" xfId="1840"/>
    <cellStyle name="Note 2 4" xfId="1841"/>
    <cellStyle name="Note 2 40" xfId="1842"/>
    <cellStyle name="Note 2 41" xfId="1843"/>
    <cellStyle name="Note 2 42" xfId="1844"/>
    <cellStyle name="Note 2 43" xfId="1845"/>
    <cellStyle name="Note 2 44" xfId="1846"/>
    <cellStyle name="Note 2 45" xfId="1847"/>
    <cellStyle name="Note 2 46" xfId="1848"/>
    <cellStyle name="Note 2 47" xfId="1849"/>
    <cellStyle name="Note 2 48" xfId="1850"/>
    <cellStyle name="Note 2 49" xfId="1851"/>
    <cellStyle name="Note 2 5" xfId="1852"/>
    <cellStyle name="Note 2 50" xfId="1853"/>
    <cellStyle name="Note 2 51" xfId="1854"/>
    <cellStyle name="Note 2 52" xfId="1855"/>
    <cellStyle name="Note 2 53" xfId="1856"/>
    <cellStyle name="Note 2 54" xfId="1857"/>
    <cellStyle name="Note 2 55" xfId="1858"/>
    <cellStyle name="Note 2 56" xfId="1859"/>
    <cellStyle name="Note 2 57" xfId="1860"/>
    <cellStyle name="Note 2 58" xfId="1861"/>
    <cellStyle name="Note 2 59" xfId="1862"/>
    <cellStyle name="Note 2 6" xfId="1863"/>
    <cellStyle name="Note 2 60" xfId="1864"/>
    <cellStyle name="Note 2 61" xfId="1865"/>
    <cellStyle name="Note 2 62" xfId="1866"/>
    <cellStyle name="Note 2 63" xfId="1867"/>
    <cellStyle name="Note 2 64" xfId="1868"/>
    <cellStyle name="Note 2 7" xfId="1869"/>
    <cellStyle name="Note 2 8" xfId="1870"/>
    <cellStyle name="Note 2 9" xfId="1871"/>
    <cellStyle name="Note 3" xfId="1872"/>
    <cellStyle name="Note 3 2" xfId="1873"/>
    <cellStyle name="Note 3 2 2" xfId="1874"/>
    <cellStyle name="Note 3 3" xfId="1875"/>
    <cellStyle name="Note 4" xfId="1876"/>
    <cellStyle name="Note 4 10" xfId="1877"/>
    <cellStyle name="Note 4 11" xfId="1878"/>
    <cellStyle name="Note 4 12" xfId="1879"/>
    <cellStyle name="Note 4 13" xfId="1880"/>
    <cellStyle name="Note 4 14" xfId="1881"/>
    <cellStyle name="Note 4 15" xfId="1882"/>
    <cellStyle name="Note 4 16" xfId="1883"/>
    <cellStyle name="Note 4 17" xfId="1884"/>
    <cellStyle name="Note 4 18" xfId="1885"/>
    <cellStyle name="Note 4 19" xfId="1886"/>
    <cellStyle name="Note 4 2" xfId="1887"/>
    <cellStyle name="Note 4 20" xfId="1888"/>
    <cellStyle name="Note 4 21" xfId="1889"/>
    <cellStyle name="Note 4 22" xfId="1890"/>
    <cellStyle name="Note 4 23" xfId="1891"/>
    <cellStyle name="Note 4 24" xfId="1892"/>
    <cellStyle name="Note 4 25" xfId="1893"/>
    <cellStyle name="Note 4 26" xfId="1894"/>
    <cellStyle name="Note 4 27" xfId="1895"/>
    <cellStyle name="Note 4 28" xfId="1896"/>
    <cellStyle name="Note 4 29" xfId="1897"/>
    <cellStyle name="Note 4 3" xfId="1898"/>
    <cellStyle name="Note 4 30" xfId="1899"/>
    <cellStyle name="Note 4 31" xfId="1900"/>
    <cellStyle name="Note 4 32" xfId="1901"/>
    <cellStyle name="Note 4 33" xfId="1902"/>
    <cellStyle name="Note 4 34" xfId="1903"/>
    <cellStyle name="Note 4 35" xfId="1904"/>
    <cellStyle name="Note 4 36" xfId="1905"/>
    <cellStyle name="Note 4 37" xfId="1906"/>
    <cellStyle name="Note 4 38" xfId="1907"/>
    <cellStyle name="Note 4 39" xfId="1908"/>
    <cellStyle name="Note 4 4" xfId="1909"/>
    <cellStyle name="Note 4 40" xfId="1910"/>
    <cellStyle name="Note 4 41" xfId="1911"/>
    <cellStyle name="Note 4 42" xfId="1912"/>
    <cellStyle name="Note 4 43" xfId="1913"/>
    <cellStyle name="Note 4 44" xfId="1914"/>
    <cellStyle name="Note 4 45" xfId="1915"/>
    <cellStyle name="Note 4 46" xfId="1916"/>
    <cellStyle name="Note 4 47" xfId="1917"/>
    <cellStyle name="Note 4 48" xfId="1918"/>
    <cellStyle name="Note 4 49" xfId="1919"/>
    <cellStyle name="Note 4 5" xfId="1920"/>
    <cellStyle name="Note 4 50" xfId="1921"/>
    <cellStyle name="Note 4 51" xfId="1922"/>
    <cellStyle name="Note 4 52" xfId="1923"/>
    <cellStyle name="Note 4 53" xfId="1924"/>
    <cellStyle name="Note 4 54" xfId="1925"/>
    <cellStyle name="Note 4 55" xfId="1926"/>
    <cellStyle name="Note 4 56" xfId="1927"/>
    <cellStyle name="Note 4 57" xfId="1928"/>
    <cellStyle name="Note 4 58" xfId="1929"/>
    <cellStyle name="Note 4 59" xfId="1930"/>
    <cellStyle name="Note 4 6" xfId="1931"/>
    <cellStyle name="Note 4 60" xfId="1932"/>
    <cellStyle name="Note 4 61" xfId="1933"/>
    <cellStyle name="Note 4 62" xfId="1934"/>
    <cellStyle name="Note 4 63" xfId="1935"/>
    <cellStyle name="Note 4 64" xfId="1936"/>
    <cellStyle name="Note 4 7" xfId="1937"/>
    <cellStyle name="Note 4 8" xfId="1938"/>
    <cellStyle name="Note 4 9" xfId="1939"/>
    <cellStyle name="Output 2" xfId="1940"/>
    <cellStyle name="Output 2 10" xfId="1941"/>
    <cellStyle name="Output 2 11" xfId="1942"/>
    <cellStyle name="Output 2 12" xfId="1943"/>
    <cellStyle name="Output 2 13" xfId="1944"/>
    <cellStyle name="Output 2 14" xfId="1945"/>
    <cellStyle name="Output 2 15" xfId="1946"/>
    <cellStyle name="Output 2 16" xfId="1947"/>
    <cellStyle name="Output 2 17" xfId="1948"/>
    <cellStyle name="Output 2 18" xfId="1949"/>
    <cellStyle name="Output 2 19" xfId="1950"/>
    <cellStyle name="Output 2 2" xfId="1951"/>
    <cellStyle name="Output 2 20" xfId="1952"/>
    <cellStyle name="Output 2 21" xfId="1953"/>
    <cellStyle name="Output 2 22" xfId="1954"/>
    <cellStyle name="Output 2 23" xfId="1955"/>
    <cellStyle name="Output 2 24" xfId="1956"/>
    <cellStyle name="Output 2 25" xfId="1957"/>
    <cellStyle name="Output 2 26" xfId="1958"/>
    <cellStyle name="Output 2 27" xfId="1959"/>
    <cellStyle name="Output 2 28" xfId="1960"/>
    <cellStyle name="Output 2 29" xfId="1961"/>
    <cellStyle name="Output 2 3" xfId="1962"/>
    <cellStyle name="Output 2 30" xfId="1963"/>
    <cellStyle name="Output 2 31" xfId="1964"/>
    <cellStyle name="Output 2 32" xfId="1965"/>
    <cellStyle name="Output 2 33" xfId="1966"/>
    <cellStyle name="Output 2 34" xfId="1967"/>
    <cellStyle name="Output 2 35" xfId="1968"/>
    <cellStyle name="Output 2 36" xfId="1969"/>
    <cellStyle name="Output 2 37" xfId="1970"/>
    <cellStyle name="Output 2 38" xfId="1971"/>
    <cellStyle name="Output 2 39" xfId="1972"/>
    <cellStyle name="Output 2 4" xfId="1973"/>
    <cellStyle name="Output 2 40" xfId="1974"/>
    <cellStyle name="Output 2 41" xfId="1975"/>
    <cellStyle name="Output 2 42" xfId="1976"/>
    <cellStyle name="Output 2 43" xfId="1977"/>
    <cellStyle name="Output 2 44" xfId="1978"/>
    <cellStyle name="Output 2 45" xfId="1979"/>
    <cellStyle name="Output 2 46" xfId="1980"/>
    <cellStyle name="Output 2 47" xfId="1981"/>
    <cellStyle name="Output 2 48" xfId="1982"/>
    <cellStyle name="Output 2 49" xfId="1983"/>
    <cellStyle name="Output 2 5" xfId="1984"/>
    <cellStyle name="Output 2 50" xfId="1985"/>
    <cellStyle name="Output 2 51" xfId="1986"/>
    <cellStyle name="Output 2 52" xfId="1987"/>
    <cellStyle name="Output 2 53" xfId="1988"/>
    <cellStyle name="Output 2 54" xfId="1989"/>
    <cellStyle name="Output 2 55" xfId="1990"/>
    <cellStyle name="Output 2 56" xfId="1991"/>
    <cellStyle name="Output 2 57" xfId="1992"/>
    <cellStyle name="Output 2 58" xfId="1993"/>
    <cellStyle name="Output 2 59" xfId="1994"/>
    <cellStyle name="Output 2 6" xfId="1995"/>
    <cellStyle name="Output 2 60" xfId="1996"/>
    <cellStyle name="Output 2 61" xfId="1997"/>
    <cellStyle name="Output 2 62" xfId="1998"/>
    <cellStyle name="Output 2 63" xfId="1999"/>
    <cellStyle name="Output 2 64" xfId="2000"/>
    <cellStyle name="Output 2 7" xfId="2001"/>
    <cellStyle name="Output 2 8" xfId="2002"/>
    <cellStyle name="Output 2 9" xfId="2003"/>
    <cellStyle name="Output 3" xfId="2004"/>
    <cellStyle name="Percent" xfId="2151" builtinId="5"/>
    <cellStyle name="Percent 2" xfId="2005"/>
    <cellStyle name="Percent 2 2" xfId="2006"/>
    <cellStyle name="Percent 2 3" xfId="2007"/>
    <cellStyle name="Percent 2 4" xfId="2008"/>
    <cellStyle name="Percent 2 4 10" xfId="2009"/>
    <cellStyle name="Percent 2 4 11" xfId="2010"/>
    <cellStyle name="Percent 2 4 12" xfId="2011"/>
    <cellStyle name="Percent 2 4 13" xfId="2012"/>
    <cellStyle name="Percent 2 4 14" xfId="2013"/>
    <cellStyle name="Percent 2 4 15" xfId="2014"/>
    <cellStyle name="Percent 2 4 16" xfId="2015"/>
    <cellStyle name="Percent 2 4 17" xfId="2016"/>
    <cellStyle name="Percent 2 4 18" xfId="2017"/>
    <cellStyle name="Percent 2 4 19" xfId="2018"/>
    <cellStyle name="Percent 2 4 2" xfId="2019"/>
    <cellStyle name="Percent 2 4 20" xfId="2020"/>
    <cellStyle name="Percent 2 4 21" xfId="2021"/>
    <cellStyle name="Percent 2 4 22" xfId="2022"/>
    <cellStyle name="Percent 2 4 23" xfId="2023"/>
    <cellStyle name="Percent 2 4 24" xfId="2024"/>
    <cellStyle name="Percent 2 4 25" xfId="2025"/>
    <cellStyle name="Percent 2 4 26" xfId="2026"/>
    <cellStyle name="Percent 2 4 27" xfId="2027"/>
    <cellStyle name="Percent 2 4 28" xfId="2028"/>
    <cellStyle name="Percent 2 4 29" xfId="2029"/>
    <cellStyle name="Percent 2 4 3" xfId="2030"/>
    <cellStyle name="Percent 2 4 30" xfId="2031"/>
    <cellStyle name="Percent 2 4 31" xfId="2032"/>
    <cellStyle name="Percent 2 4 32" xfId="2033"/>
    <cellStyle name="Percent 2 4 33" xfId="2034"/>
    <cellStyle name="Percent 2 4 34" xfId="2035"/>
    <cellStyle name="Percent 2 4 35" xfId="2036"/>
    <cellStyle name="Percent 2 4 36" xfId="2037"/>
    <cellStyle name="Percent 2 4 37" xfId="2038"/>
    <cellStyle name="Percent 2 4 38" xfId="2039"/>
    <cellStyle name="Percent 2 4 39" xfId="2040"/>
    <cellStyle name="Percent 2 4 4" xfId="2041"/>
    <cellStyle name="Percent 2 4 40" xfId="2042"/>
    <cellStyle name="Percent 2 4 41" xfId="2043"/>
    <cellStyle name="Percent 2 4 42" xfId="2044"/>
    <cellStyle name="Percent 2 4 43" xfId="2045"/>
    <cellStyle name="Percent 2 4 44" xfId="2046"/>
    <cellStyle name="Percent 2 4 45" xfId="2047"/>
    <cellStyle name="Percent 2 4 46" xfId="2048"/>
    <cellStyle name="Percent 2 4 47" xfId="2049"/>
    <cellStyle name="Percent 2 4 48" xfId="2050"/>
    <cellStyle name="Percent 2 4 49" xfId="2051"/>
    <cellStyle name="Percent 2 4 5" xfId="2052"/>
    <cellStyle name="Percent 2 4 50" xfId="2053"/>
    <cellStyle name="Percent 2 4 51" xfId="2054"/>
    <cellStyle name="Percent 2 4 52" xfId="2055"/>
    <cellStyle name="Percent 2 4 53" xfId="2056"/>
    <cellStyle name="Percent 2 4 54" xfId="2057"/>
    <cellStyle name="Percent 2 4 55" xfId="2058"/>
    <cellStyle name="Percent 2 4 56" xfId="2059"/>
    <cellStyle name="Percent 2 4 57" xfId="2060"/>
    <cellStyle name="Percent 2 4 58" xfId="2061"/>
    <cellStyle name="Percent 2 4 59" xfId="2062"/>
    <cellStyle name="Percent 2 4 6" xfId="2063"/>
    <cellStyle name="Percent 2 4 60" xfId="2064"/>
    <cellStyle name="Percent 2 4 61" xfId="2065"/>
    <cellStyle name="Percent 2 4 62" xfId="2066"/>
    <cellStyle name="Percent 2 4 63" xfId="2067"/>
    <cellStyle name="Percent 2 4 64" xfId="2068"/>
    <cellStyle name="Percent 2 4 7" xfId="2069"/>
    <cellStyle name="Percent 2 4 8" xfId="2070"/>
    <cellStyle name="Percent 2 4 9" xfId="2071"/>
    <cellStyle name="Percent 3" xfId="2072"/>
    <cellStyle name="Percent 3 2" xfId="2073"/>
    <cellStyle name="Percent 3 2 2" xfId="2074"/>
    <cellStyle name="Percent 4" xfId="2075"/>
    <cellStyle name="Percent 4 2" xfId="2076"/>
    <cellStyle name="Percent 4 2 2" xfId="2077"/>
    <cellStyle name="Percent 4 3" xfId="2078"/>
    <cellStyle name="Percent 5" xfId="2079"/>
    <cellStyle name="Percent 6" xfId="2080"/>
    <cellStyle name="Percent 6 2" xfId="2081"/>
    <cellStyle name="Percent 7" xfId="2082"/>
    <cellStyle name="Title 2" xfId="2083"/>
    <cellStyle name="Total 2" xfId="2084"/>
    <cellStyle name="Total 2 10" xfId="2085"/>
    <cellStyle name="Total 2 11" xfId="2086"/>
    <cellStyle name="Total 2 12" xfId="2087"/>
    <cellStyle name="Total 2 13" xfId="2088"/>
    <cellStyle name="Total 2 14" xfId="2089"/>
    <cellStyle name="Total 2 15" xfId="2090"/>
    <cellStyle name="Total 2 16" xfId="2091"/>
    <cellStyle name="Total 2 17" xfId="2092"/>
    <cellStyle name="Total 2 18" xfId="2093"/>
    <cellStyle name="Total 2 19" xfId="2094"/>
    <cellStyle name="Total 2 2" xfId="2095"/>
    <cellStyle name="Total 2 20" xfId="2096"/>
    <cellStyle name="Total 2 21" xfId="2097"/>
    <cellStyle name="Total 2 22" xfId="2098"/>
    <cellStyle name="Total 2 23" xfId="2099"/>
    <cellStyle name="Total 2 24" xfId="2100"/>
    <cellStyle name="Total 2 25" xfId="2101"/>
    <cellStyle name="Total 2 26" xfId="2102"/>
    <cellStyle name="Total 2 27" xfId="2103"/>
    <cellStyle name="Total 2 28" xfId="2104"/>
    <cellStyle name="Total 2 29" xfId="2105"/>
    <cellStyle name="Total 2 3" xfId="2106"/>
    <cellStyle name="Total 2 30" xfId="2107"/>
    <cellStyle name="Total 2 31" xfId="2108"/>
    <cellStyle name="Total 2 32" xfId="2109"/>
    <cellStyle name="Total 2 33" xfId="2110"/>
    <cellStyle name="Total 2 34" xfId="2111"/>
    <cellStyle name="Total 2 35" xfId="2112"/>
    <cellStyle name="Total 2 36" xfId="2113"/>
    <cellStyle name="Total 2 37" xfId="2114"/>
    <cellStyle name="Total 2 38" xfId="2115"/>
    <cellStyle name="Total 2 39" xfId="2116"/>
    <cellStyle name="Total 2 4" xfId="2117"/>
    <cellStyle name="Total 2 40" xfId="2118"/>
    <cellStyle name="Total 2 41" xfId="2119"/>
    <cellStyle name="Total 2 42" xfId="2120"/>
    <cellStyle name="Total 2 43" xfId="2121"/>
    <cellStyle name="Total 2 44" xfId="2122"/>
    <cellStyle name="Total 2 45" xfId="2123"/>
    <cellStyle name="Total 2 46" xfId="2124"/>
    <cellStyle name="Total 2 47" xfId="2125"/>
    <cellStyle name="Total 2 48" xfId="2126"/>
    <cellStyle name="Total 2 49" xfId="2127"/>
    <cellStyle name="Total 2 5" xfId="2128"/>
    <cellStyle name="Total 2 50" xfId="2129"/>
    <cellStyle name="Total 2 51" xfId="2130"/>
    <cellStyle name="Total 2 52" xfId="2131"/>
    <cellStyle name="Total 2 53" xfId="2132"/>
    <cellStyle name="Total 2 54" xfId="2133"/>
    <cellStyle name="Total 2 55" xfId="2134"/>
    <cellStyle name="Total 2 56" xfId="2135"/>
    <cellStyle name="Total 2 57" xfId="2136"/>
    <cellStyle name="Total 2 58" xfId="2137"/>
    <cellStyle name="Total 2 59" xfId="2138"/>
    <cellStyle name="Total 2 6" xfId="2139"/>
    <cellStyle name="Total 2 60" xfId="2140"/>
    <cellStyle name="Total 2 61" xfId="2141"/>
    <cellStyle name="Total 2 62" xfId="2142"/>
    <cellStyle name="Total 2 63" xfId="2143"/>
    <cellStyle name="Total 2 64" xfId="2144"/>
    <cellStyle name="Total 2 7" xfId="2145"/>
    <cellStyle name="Total 2 8" xfId="2146"/>
    <cellStyle name="Total 2 9" xfId="2147"/>
    <cellStyle name="Total 3" xfId="2148"/>
    <cellStyle name="Warning Text 2" xfId="2149"/>
    <cellStyle name="Warning Text 3" xfId="215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383754</xdr:colOff>
      <xdr:row>0</xdr:row>
      <xdr:rowOff>152968</xdr:rowOff>
    </xdr:from>
    <xdr:to>
      <xdr:col>2</xdr:col>
      <xdr:colOff>990600</xdr:colOff>
      <xdr:row>5</xdr:row>
      <xdr:rowOff>241334</xdr:rowOff>
    </xdr:to>
    <xdr:pic>
      <xdr:nvPicPr>
        <xdr:cNvPr id="2" name="Picture 16" descr="KOPIRA">
          <a:extLst>
            <a:ext uri="{FF2B5EF4-FFF2-40B4-BE49-F238E27FC236}">
              <a16:creationId xmlns:a16="http://schemas.microsoft.com/office/drawing/2014/main" id="{D6C47AB0-3056-40FD-8628-99FC49B0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754" y="152968"/>
          <a:ext cx="1129360" cy="114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BAPENDA\2025\LKPj\LKPJ\Target%20dan%20Realisasi%20Kota%20Dumai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Jan'24"/>
      <sheetName val="Jan'24"/>
      <sheetName val="Rkp Feb'24"/>
      <sheetName val="Feb'24"/>
      <sheetName val="Rkp Maret'24"/>
      <sheetName val="Maret'24"/>
      <sheetName val="Rkp April"/>
      <sheetName val="April"/>
      <sheetName val="Rkp Mei"/>
      <sheetName val="Mei"/>
      <sheetName val="Rkp Juni"/>
      <sheetName val="Juni"/>
      <sheetName val="Rkp Juli"/>
      <sheetName val="Juli"/>
      <sheetName val="Rkp Agustus"/>
      <sheetName val="Agustus"/>
      <sheetName val="Rkp Sept"/>
      <sheetName val="September"/>
      <sheetName val="Rkp Okt"/>
      <sheetName val="Oktober"/>
      <sheetName val="Rkp Nov"/>
      <sheetName val="November"/>
      <sheetName val="Rkp Des"/>
      <sheetName val="Desember"/>
    </sheetNames>
    <sheetDataSet>
      <sheetData sheetId="0"/>
      <sheetData sheetId="1">
        <row r="2">
          <cell r="E2" t="str">
            <v>TARGET DAN REALISASI PENDAPATAN DAERAH KOTA DUMAI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531752478977</v>
          </cell>
        </row>
      </sheetData>
      <sheetData sheetId="16"/>
      <sheetData sheetId="17"/>
      <sheetData sheetId="18"/>
      <sheetData sheetId="19"/>
      <sheetData sheetId="20">
        <row r="14">
          <cell r="G14">
            <v>373155359853</v>
          </cell>
        </row>
      </sheetData>
      <sheetData sheetId="21"/>
      <sheetData sheetId="22"/>
      <sheetData sheetId="23">
        <row r="13">
          <cell r="F13">
            <v>26845649305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7"/>
  <sheetViews>
    <sheetView showGridLines="0" tabSelected="1" view="pageBreakPreview" topLeftCell="A4" zoomScale="50" zoomScaleNormal="70" zoomScaleSheetLayoutView="50" workbookViewId="0">
      <selection activeCell="V32" sqref="V31:V32"/>
    </sheetView>
  </sheetViews>
  <sheetFormatPr defaultColWidth="9.28515625" defaultRowHeight="13.15" customHeight="1" x14ac:dyDescent="0.25"/>
  <cols>
    <col min="1" max="1" width="9.28515625" style="70"/>
    <col min="2" max="2" width="7.5703125" style="4" customWidth="1"/>
    <col min="3" max="3" width="16.140625" style="4" customWidth="1"/>
    <col min="4" max="4" width="64.85546875" style="1" bestFit="1" customWidth="1"/>
    <col min="5" max="5" width="29.85546875" style="9" customWidth="1"/>
    <col min="6" max="6" width="31" style="9" customWidth="1"/>
    <col min="7" max="7" width="33" style="9" customWidth="1"/>
    <col min="8" max="8" width="35.85546875" style="1" bestFit="1" customWidth="1"/>
    <col min="9" max="9" width="14.28515625" style="4" customWidth="1"/>
    <col min="10" max="10" width="12.7109375" style="70" customWidth="1"/>
    <col min="11" max="11" width="24.28515625" style="1" bestFit="1" customWidth="1"/>
    <col min="12" max="23" width="9.28515625" style="1" customWidth="1"/>
    <col min="24" max="16384" width="9.28515625" style="1"/>
  </cols>
  <sheetData>
    <row r="1" spans="1:10" s="70" customFormat="1" ht="13.15" customHeight="1" x14ac:dyDescent="0.25">
      <c r="B1" s="71"/>
      <c r="C1" s="71"/>
      <c r="E1" s="72"/>
      <c r="F1" s="72"/>
      <c r="G1" s="72"/>
      <c r="I1" s="71"/>
    </row>
    <row r="2" spans="1:10" s="70" customFormat="1" ht="13.15" customHeight="1" x14ac:dyDescent="0.25">
      <c r="B2" s="71"/>
      <c r="C2" s="71"/>
      <c r="E2" s="72"/>
      <c r="F2" s="72"/>
      <c r="G2" s="72"/>
      <c r="I2" s="71"/>
    </row>
    <row r="3" spans="1:10" s="70" customFormat="1" ht="17.25" customHeight="1" x14ac:dyDescent="0.25">
      <c r="B3" s="71"/>
      <c r="C3" s="71"/>
      <c r="D3" s="73" t="s">
        <v>0</v>
      </c>
      <c r="E3" s="72"/>
      <c r="F3" s="74" t="str">
        <f>'[1]Jan''24'!E2</f>
        <v>TARGET DAN REALISASI PENDAPATAN DAERAH KOTA DUMAI</v>
      </c>
      <c r="G3" s="72"/>
      <c r="I3" s="71"/>
    </row>
    <row r="4" spans="1:10" s="70" customFormat="1" ht="17.25" customHeight="1" x14ac:dyDescent="0.25">
      <c r="B4" s="71"/>
      <c r="C4" s="71"/>
      <c r="D4" s="73" t="s">
        <v>49</v>
      </c>
      <c r="E4" s="72"/>
      <c r="F4" s="74" t="s">
        <v>84</v>
      </c>
      <c r="G4" s="72"/>
      <c r="I4" s="71"/>
    </row>
    <row r="5" spans="1:10" s="70" customFormat="1" ht="23.25" customHeight="1" x14ac:dyDescent="0.25">
      <c r="B5" s="71"/>
      <c r="C5" s="71"/>
      <c r="D5" s="75" t="s">
        <v>50</v>
      </c>
      <c r="E5" s="72"/>
      <c r="F5" s="76" t="s">
        <v>85</v>
      </c>
      <c r="G5" s="72"/>
      <c r="I5" s="71"/>
    </row>
    <row r="6" spans="1:10" s="70" customFormat="1" ht="23.25" customHeight="1" x14ac:dyDescent="0.25">
      <c r="B6" s="71"/>
      <c r="C6" s="90"/>
      <c r="D6" s="90"/>
      <c r="E6" s="72"/>
      <c r="F6" s="72"/>
      <c r="G6" s="72"/>
      <c r="I6" s="71"/>
    </row>
    <row r="7" spans="1:10" s="70" customFormat="1" ht="21" customHeight="1" thickBot="1" x14ac:dyDescent="0.3">
      <c r="B7" s="71"/>
      <c r="C7" s="77"/>
      <c r="D7" s="77"/>
      <c r="E7" s="72"/>
      <c r="F7" s="72"/>
      <c r="G7" s="72"/>
      <c r="H7" s="91"/>
      <c r="I7" s="91"/>
    </row>
    <row r="8" spans="1:10" s="3" customFormat="1" ht="23.25" customHeight="1" x14ac:dyDescent="0.25">
      <c r="A8" s="78"/>
      <c r="B8" s="92" t="s">
        <v>1</v>
      </c>
      <c r="C8" s="94" t="s">
        <v>2</v>
      </c>
      <c r="D8" s="96" t="s">
        <v>3</v>
      </c>
      <c r="E8" s="56" t="s">
        <v>4</v>
      </c>
      <c r="F8" s="98" t="s">
        <v>45</v>
      </c>
      <c r="G8" s="98"/>
      <c r="H8" s="98"/>
      <c r="I8" s="99" t="s">
        <v>5</v>
      </c>
      <c r="J8" s="78"/>
    </row>
    <row r="9" spans="1:10" s="3" customFormat="1" ht="23.25" customHeight="1" thickBot="1" x14ac:dyDescent="0.3">
      <c r="A9" s="78"/>
      <c r="B9" s="93"/>
      <c r="C9" s="95"/>
      <c r="D9" s="97"/>
      <c r="E9" s="57" t="s">
        <v>83</v>
      </c>
      <c r="F9" s="58" t="s">
        <v>46</v>
      </c>
      <c r="G9" s="58" t="s">
        <v>47</v>
      </c>
      <c r="H9" s="58" t="s">
        <v>48</v>
      </c>
      <c r="I9" s="100"/>
      <c r="J9" s="78"/>
    </row>
    <row r="10" spans="1:10" ht="15.75" customHeight="1" x14ac:dyDescent="0.25">
      <c r="B10" s="10">
        <v>1</v>
      </c>
      <c r="C10" s="11">
        <v>2</v>
      </c>
      <c r="D10" s="12">
        <v>3</v>
      </c>
      <c r="E10" s="13">
        <v>4</v>
      </c>
      <c r="F10" s="13">
        <v>5</v>
      </c>
      <c r="G10" s="13">
        <v>6</v>
      </c>
      <c r="H10" s="13" t="s">
        <v>53</v>
      </c>
      <c r="I10" s="14" t="s">
        <v>51</v>
      </c>
    </row>
    <row r="11" spans="1:10" ht="7.5" customHeight="1" x14ac:dyDescent="0.25">
      <c r="B11" s="15"/>
      <c r="C11" s="16"/>
      <c r="D11" s="17"/>
      <c r="E11" s="18"/>
      <c r="F11" s="18"/>
      <c r="G11" s="18"/>
      <c r="H11" s="19"/>
      <c r="I11" s="20"/>
    </row>
    <row r="12" spans="1:10" ht="30.75" customHeight="1" x14ac:dyDescent="0.25">
      <c r="B12" s="51"/>
      <c r="C12" s="52" t="s">
        <v>44</v>
      </c>
      <c r="D12" s="53" t="s">
        <v>7</v>
      </c>
      <c r="E12" s="54">
        <f>E13+E21+E32</f>
        <v>2314495490484.4102</v>
      </c>
      <c r="F12" s="54">
        <f>F13+F21+F32</f>
        <v>1707322658647.53</v>
      </c>
      <c r="G12" s="54">
        <f>G13+G21+G32</f>
        <v>110906713878</v>
      </c>
      <c r="H12" s="54">
        <f>H13+H21+H32</f>
        <v>1818229372525.53</v>
      </c>
      <c r="I12" s="55">
        <f>H12/E12</f>
        <v>0.78558345868497903</v>
      </c>
    </row>
    <row r="13" spans="1:10" ht="30.75" customHeight="1" x14ac:dyDescent="0.25">
      <c r="B13" s="6" t="s">
        <v>31</v>
      </c>
      <c r="C13" s="7" t="s">
        <v>54</v>
      </c>
      <c r="D13" s="8" t="s">
        <v>41</v>
      </c>
      <c r="E13" s="21">
        <f>E14+E15+E19+E20</f>
        <v>1103406435543.4102</v>
      </c>
      <c r="F13" s="21">
        <f t="shared" ref="F13:H13" si="0">F14+F15+F19+F20</f>
        <v>718325723020.53003</v>
      </c>
      <c r="G13" s="21">
        <f t="shared" si="0"/>
        <v>28364987552</v>
      </c>
      <c r="H13" s="21">
        <f t="shared" si="0"/>
        <v>746690710572.53003</v>
      </c>
      <c r="I13" s="22">
        <f>H13/E13</f>
        <v>0.67671411595927178</v>
      </c>
    </row>
    <row r="14" spans="1:10" ht="30.75" customHeight="1" x14ac:dyDescent="0.25">
      <c r="B14" s="23" t="s">
        <v>10</v>
      </c>
      <c r="C14" s="24" t="s">
        <v>55</v>
      </c>
      <c r="D14" s="25" t="s">
        <v>56</v>
      </c>
      <c r="E14" s="26">
        <v>876773675384.41003</v>
      </c>
      <c r="F14" s="26">
        <v>534778910358</v>
      </c>
      <c r="G14" s="26">
        <v>20850037137</v>
      </c>
      <c r="H14" s="27">
        <f>F14+G14</f>
        <v>555628947495</v>
      </c>
      <c r="I14" s="28">
        <f>H14/E14</f>
        <v>0.6337199246446259</v>
      </c>
    </row>
    <row r="15" spans="1:10" ht="30.75" customHeight="1" x14ac:dyDescent="0.25">
      <c r="B15" s="23" t="s">
        <v>11</v>
      </c>
      <c r="C15" s="24" t="s">
        <v>57</v>
      </c>
      <c r="D15" s="25" t="s">
        <v>58</v>
      </c>
      <c r="E15" s="26">
        <f>SUM(E16:E18)</f>
        <v>61839915000</v>
      </c>
      <c r="F15" s="26">
        <f t="shared" ref="F15:H15" si="1">SUM(F16:F18)</f>
        <v>35756056032</v>
      </c>
      <c r="G15" s="26">
        <f t="shared" si="1"/>
        <v>2833634001</v>
      </c>
      <c r="H15" s="26">
        <f t="shared" si="1"/>
        <v>38589690033</v>
      </c>
      <c r="I15" s="28">
        <f>H15/E15</f>
        <v>0.62402559953389325</v>
      </c>
    </row>
    <row r="16" spans="1:10" ht="30.75" customHeight="1" x14ac:dyDescent="0.25">
      <c r="B16" s="29"/>
      <c r="C16" s="30" t="s">
        <v>59</v>
      </c>
      <c r="D16" s="31" t="s">
        <v>13</v>
      </c>
      <c r="E16" s="18">
        <v>2000000000</v>
      </c>
      <c r="F16" s="18">
        <v>732180000</v>
      </c>
      <c r="G16" s="18">
        <v>87560000</v>
      </c>
      <c r="H16" s="32">
        <f>F16+G16</f>
        <v>819740000</v>
      </c>
      <c r="I16" s="33">
        <f>H16/E16</f>
        <v>0.40987000000000001</v>
      </c>
    </row>
    <row r="17" spans="2:11" ht="30.75" customHeight="1" x14ac:dyDescent="0.25">
      <c r="B17" s="29"/>
      <c r="C17" s="30" t="s">
        <v>60</v>
      </c>
      <c r="D17" s="31" t="s">
        <v>42</v>
      </c>
      <c r="E17" s="18">
        <v>38337915000</v>
      </c>
      <c r="F17" s="18">
        <v>27432297700</v>
      </c>
      <c r="G17" s="18">
        <v>1885134000</v>
      </c>
      <c r="H17" s="32">
        <f t="shared" ref="H17:H18" si="2">F17+G17</f>
        <v>29317431700</v>
      </c>
      <c r="I17" s="33">
        <f t="shared" ref="I17:I27" si="3">H17/E17</f>
        <v>0.76471116647840653</v>
      </c>
    </row>
    <row r="18" spans="2:11" ht="30.75" customHeight="1" x14ac:dyDescent="0.25">
      <c r="B18" s="29"/>
      <c r="C18" s="30" t="s">
        <v>61</v>
      </c>
      <c r="D18" s="31" t="s">
        <v>14</v>
      </c>
      <c r="E18" s="18">
        <v>21502000000</v>
      </c>
      <c r="F18" s="18">
        <v>7591578332</v>
      </c>
      <c r="G18" s="18">
        <v>860940001</v>
      </c>
      <c r="H18" s="32">
        <f t="shared" si="2"/>
        <v>8452518333</v>
      </c>
      <c r="I18" s="33">
        <f t="shared" si="3"/>
        <v>0.39310381978420611</v>
      </c>
    </row>
    <row r="19" spans="2:11" ht="30.75" customHeight="1" x14ac:dyDescent="0.25">
      <c r="B19" s="23" t="s">
        <v>12</v>
      </c>
      <c r="C19" s="24" t="s">
        <v>62</v>
      </c>
      <c r="D19" s="34" t="s">
        <v>23</v>
      </c>
      <c r="E19" s="35">
        <v>5150000000</v>
      </c>
      <c r="F19" s="35">
        <v>1338634719</v>
      </c>
      <c r="G19" s="35">
        <v>0</v>
      </c>
      <c r="H19" s="27">
        <f>F19+G19</f>
        <v>1338634719</v>
      </c>
      <c r="I19" s="28">
        <f t="shared" si="3"/>
        <v>0.25992907165048545</v>
      </c>
    </row>
    <row r="20" spans="2:11" ht="30.75" customHeight="1" x14ac:dyDescent="0.25">
      <c r="B20" s="23" t="s">
        <v>6</v>
      </c>
      <c r="C20" s="24" t="s">
        <v>63</v>
      </c>
      <c r="D20" s="25" t="s">
        <v>19</v>
      </c>
      <c r="E20" s="26">
        <v>159642845159</v>
      </c>
      <c r="F20" s="35">
        <v>146452121911.53</v>
      </c>
      <c r="G20" s="26">
        <v>4681316414</v>
      </c>
      <c r="H20" s="27">
        <f>F20+G20</f>
        <v>151133438325.53</v>
      </c>
      <c r="I20" s="28">
        <f t="shared" si="3"/>
        <v>0.94669722388751676</v>
      </c>
      <c r="K20" s="36"/>
    </row>
    <row r="21" spans="2:11" ht="30.75" customHeight="1" x14ac:dyDescent="0.25">
      <c r="B21" s="6" t="s">
        <v>20</v>
      </c>
      <c r="C21" s="7" t="s">
        <v>64</v>
      </c>
      <c r="D21" s="8" t="s">
        <v>24</v>
      </c>
      <c r="E21" s="21">
        <f>E22+E29</f>
        <v>1211089054941</v>
      </c>
      <c r="F21" s="21">
        <f>F22+F29</f>
        <v>988996935627</v>
      </c>
      <c r="G21" s="21">
        <f>G22+G29</f>
        <v>82541726326</v>
      </c>
      <c r="H21" s="37">
        <f>F21+G21</f>
        <v>1071538661953</v>
      </c>
      <c r="I21" s="22">
        <f t="shared" si="3"/>
        <v>0.88477280641034406</v>
      </c>
      <c r="K21" s="36"/>
    </row>
    <row r="22" spans="2:11" ht="30.75" customHeight="1" x14ac:dyDescent="0.25">
      <c r="B22" s="38" t="s">
        <v>29</v>
      </c>
      <c r="C22" s="24" t="s">
        <v>65</v>
      </c>
      <c r="D22" s="25" t="s">
        <v>25</v>
      </c>
      <c r="E22" s="39">
        <f>E23+E28</f>
        <v>1054094915156</v>
      </c>
      <c r="F22" s="39">
        <f>F23+F28</f>
        <v>911621541124</v>
      </c>
      <c r="G22" s="39">
        <f>G23+G28</f>
        <v>78664388839</v>
      </c>
      <c r="H22" s="39">
        <f>H23+H28</f>
        <v>990285929963</v>
      </c>
      <c r="I22" s="28">
        <f t="shared" si="3"/>
        <v>0.93946561711327803</v>
      </c>
      <c r="K22" s="40"/>
    </row>
    <row r="23" spans="2:11" ht="30.75" customHeight="1" x14ac:dyDescent="0.25">
      <c r="B23" s="59" t="s">
        <v>16</v>
      </c>
      <c r="C23" s="60" t="s">
        <v>66</v>
      </c>
      <c r="D23" s="61" t="s">
        <v>33</v>
      </c>
      <c r="E23" s="62">
        <f>SUM(E24:E27)</f>
        <v>1047136919156</v>
      </c>
      <c r="F23" s="62">
        <f>SUM(F24:F27)</f>
        <v>904663545124</v>
      </c>
      <c r="G23" s="62">
        <f>SUM(G24:G27)</f>
        <v>78664388839</v>
      </c>
      <c r="H23" s="62">
        <f>SUM(H24:H27)</f>
        <v>983327933963</v>
      </c>
      <c r="I23" s="63">
        <f t="shared" si="3"/>
        <v>0.93906337936739881</v>
      </c>
    </row>
    <row r="24" spans="2:11" ht="30.75" customHeight="1" x14ac:dyDescent="0.25">
      <c r="B24" s="41" t="s">
        <v>8</v>
      </c>
      <c r="C24" s="30" t="s">
        <v>67</v>
      </c>
      <c r="D24" s="31" t="s">
        <v>26</v>
      </c>
      <c r="E24" s="42">
        <v>364099476000</v>
      </c>
      <c r="F24" s="42">
        <v>327598519600</v>
      </c>
      <c r="G24" s="42">
        <v>9342560400</v>
      </c>
      <c r="H24" s="32">
        <f>F24+G24</f>
        <v>336941080000</v>
      </c>
      <c r="I24" s="33">
        <f t="shared" si="3"/>
        <v>0.92540940652163972</v>
      </c>
    </row>
    <row r="25" spans="2:11" ht="30.75" customHeight="1" x14ac:dyDescent="0.25">
      <c r="B25" s="41" t="s">
        <v>9</v>
      </c>
      <c r="C25" s="30" t="s">
        <v>68</v>
      </c>
      <c r="D25" s="31" t="s">
        <v>34</v>
      </c>
      <c r="E25" s="42">
        <v>512045655000</v>
      </c>
      <c r="F25" s="42">
        <v>482835955288</v>
      </c>
      <c r="G25" s="42">
        <v>22136382068</v>
      </c>
      <c r="H25" s="32">
        <f t="shared" ref="H25:H27" si="4">F25+G25</f>
        <v>504972337356</v>
      </c>
      <c r="I25" s="33">
        <f t="shared" si="3"/>
        <v>0.98618615825575162</v>
      </c>
    </row>
    <row r="26" spans="2:11" ht="30.75" customHeight="1" x14ac:dyDescent="0.25">
      <c r="B26" s="41" t="s">
        <v>15</v>
      </c>
      <c r="C26" s="30" t="s">
        <v>69</v>
      </c>
      <c r="D26" s="31" t="s">
        <v>35</v>
      </c>
      <c r="E26" s="42">
        <v>22388234991</v>
      </c>
      <c r="F26" s="42">
        <v>16395098226</v>
      </c>
      <c r="G26" s="42">
        <v>5757711271</v>
      </c>
      <c r="H26" s="32">
        <f t="shared" si="4"/>
        <v>22152809497</v>
      </c>
      <c r="I26" s="33">
        <f t="shared" si="3"/>
        <v>0.989484410267507</v>
      </c>
    </row>
    <row r="27" spans="2:11" ht="30.75" customHeight="1" x14ac:dyDescent="0.25">
      <c r="B27" s="41" t="s">
        <v>18</v>
      </c>
      <c r="C27" s="30" t="s">
        <v>70</v>
      </c>
      <c r="D27" s="31" t="s">
        <v>36</v>
      </c>
      <c r="E27" s="42">
        <v>148603553165</v>
      </c>
      <c r="F27" s="42">
        <v>77833972010</v>
      </c>
      <c r="G27" s="42">
        <v>41427735100</v>
      </c>
      <c r="H27" s="32">
        <f t="shared" si="4"/>
        <v>119261707110</v>
      </c>
      <c r="I27" s="33">
        <f t="shared" si="3"/>
        <v>0.80254949878337922</v>
      </c>
    </row>
    <row r="28" spans="2:11" ht="30.75" customHeight="1" x14ac:dyDescent="0.25">
      <c r="B28" s="59" t="s">
        <v>17</v>
      </c>
      <c r="C28" s="60" t="s">
        <v>71</v>
      </c>
      <c r="D28" s="61" t="s">
        <v>37</v>
      </c>
      <c r="E28" s="62">
        <v>6957996000</v>
      </c>
      <c r="F28" s="62">
        <v>6957996000</v>
      </c>
      <c r="G28" s="62">
        <v>0</v>
      </c>
      <c r="H28" s="64">
        <f>F28+G28</f>
        <v>6957996000</v>
      </c>
      <c r="I28" s="63">
        <f>H28/E28</f>
        <v>1</v>
      </c>
    </row>
    <row r="29" spans="2:11" ht="30.75" customHeight="1" x14ac:dyDescent="0.25">
      <c r="B29" s="38" t="s">
        <v>38</v>
      </c>
      <c r="C29" s="24" t="s">
        <v>72</v>
      </c>
      <c r="D29" s="25" t="s">
        <v>27</v>
      </c>
      <c r="E29" s="39">
        <f>SUM(E30:E31)</f>
        <v>156994139785</v>
      </c>
      <c r="F29" s="39">
        <f t="shared" ref="F29:H29" si="5">SUM(F30:F31)</f>
        <v>77375394503</v>
      </c>
      <c r="G29" s="39">
        <f t="shared" si="5"/>
        <v>3877337487</v>
      </c>
      <c r="H29" s="39">
        <f t="shared" si="5"/>
        <v>81252731990</v>
      </c>
      <c r="I29" s="28">
        <f>H29/E29</f>
        <v>0.51755264305580972</v>
      </c>
    </row>
    <row r="30" spans="2:11" ht="30.75" customHeight="1" x14ac:dyDescent="0.25">
      <c r="B30" s="41" t="s">
        <v>16</v>
      </c>
      <c r="C30" s="30" t="s">
        <v>73</v>
      </c>
      <c r="D30" s="31" t="s">
        <v>28</v>
      </c>
      <c r="E30" s="42">
        <v>130770139785</v>
      </c>
      <c r="F30" s="42">
        <v>71171394503</v>
      </c>
      <c r="G30" s="42">
        <v>3877337487</v>
      </c>
      <c r="H30" s="32">
        <f>F30+G30</f>
        <v>75048731990</v>
      </c>
      <c r="I30" s="33">
        <f>H30/E30</f>
        <v>0.5738980788227962</v>
      </c>
    </row>
    <row r="31" spans="2:11" ht="30.75" customHeight="1" x14ac:dyDescent="0.25">
      <c r="B31" s="41" t="s">
        <v>17</v>
      </c>
      <c r="C31" s="30" t="s">
        <v>74</v>
      </c>
      <c r="D31" s="31" t="s">
        <v>32</v>
      </c>
      <c r="E31" s="42">
        <v>26224000000</v>
      </c>
      <c r="F31" s="42">
        <v>6204000000</v>
      </c>
      <c r="G31" s="42">
        <v>0</v>
      </c>
      <c r="H31" s="32">
        <f>F31+G31</f>
        <v>6204000000</v>
      </c>
      <c r="I31" s="33">
        <f>H31/E31</f>
        <v>0.23657718120805368</v>
      </c>
    </row>
    <row r="32" spans="2:11" ht="30.75" customHeight="1" x14ac:dyDescent="0.25">
      <c r="B32" s="6" t="s">
        <v>21</v>
      </c>
      <c r="C32" s="7" t="s">
        <v>75</v>
      </c>
      <c r="D32" s="8" t="s">
        <v>22</v>
      </c>
      <c r="E32" s="43"/>
      <c r="F32" s="43"/>
      <c r="G32" s="43"/>
      <c r="H32" s="44"/>
      <c r="I32" s="45"/>
    </row>
    <row r="33" spans="1:10" s="2" customFormat="1" ht="30.75" customHeight="1" x14ac:dyDescent="0.25">
      <c r="A33" s="79"/>
      <c r="B33" s="38"/>
      <c r="C33" s="24" t="s">
        <v>76</v>
      </c>
      <c r="D33" s="34" t="s">
        <v>39</v>
      </c>
      <c r="E33" s="39">
        <f>E34</f>
        <v>0</v>
      </c>
      <c r="F33" s="39">
        <f t="shared" ref="F33:H33" si="6">F34</f>
        <v>0</v>
      </c>
      <c r="G33" s="39">
        <f t="shared" si="6"/>
        <v>0</v>
      </c>
      <c r="H33" s="39">
        <f t="shared" si="6"/>
        <v>0</v>
      </c>
      <c r="I33" s="28"/>
      <c r="J33" s="79"/>
    </row>
    <row r="34" spans="1:10" ht="30.75" customHeight="1" x14ac:dyDescent="0.25">
      <c r="B34" s="41"/>
      <c r="C34" s="30" t="s">
        <v>77</v>
      </c>
      <c r="D34" s="31" t="s">
        <v>40</v>
      </c>
      <c r="E34" s="42">
        <f>SUM(E35:E36)</f>
        <v>0</v>
      </c>
      <c r="F34" s="42">
        <f t="shared" ref="F34:H34" si="7">SUM(F35:F36)</f>
        <v>0</v>
      </c>
      <c r="G34" s="42">
        <f t="shared" si="7"/>
        <v>0</v>
      </c>
      <c r="H34" s="42">
        <f t="shared" si="7"/>
        <v>0</v>
      </c>
      <c r="I34" s="33"/>
    </row>
    <row r="35" spans="1:10" ht="30.75" customHeight="1" x14ac:dyDescent="0.25">
      <c r="B35" s="41" t="s">
        <v>16</v>
      </c>
      <c r="C35" s="30" t="s">
        <v>78</v>
      </c>
      <c r="D35" s="31" t="s">
        <v>30</v>
      </c>
      <c r="E35" s="42"/>
      <c r="F35" s="42"/>
      <c r="G35" s="42"/>
      <c r="H35" s="32">
        <f>F35+G35</f>
        <v>0</v>
      </c>
      <c r="I35" s="33"/>
    </row>
    <row r="36" spans="1:10" ht="30.75" customHeight="1" thickBot="1" x14ac:dyDescent="0.3">
      <c r="B36" s="46" t="s">
        <v>17</v>
      </c>
      <c r="C36" s="47" t="s">
        <v>79</v>
      </c>
      <c r="D36" s="48" t="s">
        <v>52</v>
      </c>
      <c r="E36" s="49"/>
      <c r="F36" s="49"/>
      <c r="G36" s="49"/>
      <c r="H36" s="32">
        <f>F36+G36</f>
        <v>0</v>
      </c>
      <c r="I36" s="50"/>
    </row>
    <row r="37" spans="1:10" s="2" customFormat="1" ht="30.75" customHeight="1" thickBot="1" x14ac:dyDescent="0.3">
      <c r="A37" s="79"/>
      <c r="B37" s="65"/>
      <c r="C37" s="66"/>
      <c r="D37" s="67" t="s">
        <v>43</v>
      </c>
      <c r="E37" s="68">
        <f>E12</f>
        <v>2314495490484.4102</v>
      </c>
      <c r="F37" s="68">
        <f t="shared" ref="F37:H37" si="8">F12</f>
        <v>1707322658647.53</v>
      </c>
      <c r="G37" s="68">
        <f t="shared" si="8"/>
        <v>110906713878</v>
      </c>
      <c r="H37" s="68">
        <f t="shared" si="8"/>
        <v>1818229372525.53</v>
      </c>
      <c r="I37" s="69">
        <f>H37/E37</f>
        <v>0.78558345868497903</v>
      </c>
      <c r="J37" s="80"/>
    </row>
    <row r="38" spans="1:10" s="70" customFormat="1" ht="18.75" customHeight="1" x14ac:dyDescent="0.25">
      <c r="B38" s="81"/>
      <c r="C38" s="82"/>
      <c r="D38" s="83"/>
      <c r="E38" s="72"/>
      <c r="F38" s="72"/>
      <c r="G38" s="72"/>
      <c r="I38" s="71"/>
    </row>
    <row r="39" spans="1:10" s="70" customFormat="1" ht="15" customHeight="1" x14ac:dyDescent="0.25">
      <c r="B39" s="84"/>
      <c r="C39" s="77"/>
      <c r="D39" s="85"/>
      <c r="E39" s="72"/>
      <c r="F39" s="72"/>
      <c r="G39" s="72"/>
      <c r="H39" s="86" t="s">
        <v>89</v>
      </c>
      <c r="I39" s="71"/>
    </row>
    <row r="40" spans="1:10" s="70" customFormat="1" ht="15.75" x14ac:dyDescent="0.25">
      <c r="B40" s="84"/>
      <c r="C40" s="77"/>
      <c r="D40" s="85"/>
      <c r="E40" s="72"/>
      <c r="F40" s="72"/>
      <c r="G40" s="72"/>
      <c r="H40" s="86" t="s">
        <v>80</v>
      </c>
      <c r="I40" s="71"/>
    </row>
    <row r="41" spans="1:10" s="70" customFormat="1" ht="21" customHeight="1" x14ac:dyDescent="0.25">
      <c r="B41" s="71"/>
      <c r="C41" s="77"/>
      <c r="D41" s="85"/>
      <c r="E41" s="72"/>
      <c r="F41" s="72"/>
      <c r="G41" s="72"/>
      <c r="H41" s="86" t="s">
        <v>81</v>
      </c>
      <c r="I41" s="71"/>
    </row>
    <row r="42" spans="1:10" s="70" customFormat="1" ht="15.75" customHeight="1" x14ac:dyDescent="0.25">
      <c r="B42" s="71"/>
      <c r="C42" s="77"/>
      <c r="D42" s="85"/>
      <c r="E42" s="72"/>
      <c r="F42" s="72"/>
      <c r="G42" s="72"/>
      <c r="H42" s="87"/>
      <c r="I42" s="71"/>
    </row>
    <row r="43" spans="1:10" s="70" customFormat="1" ht="15.75" customHeight="1" x14ac:dyDescent="0.25">
      <c r="B43" s="71"/>
      <c r="C43" s="77"/>
      <c r="D43" s="85"/>
      <c r="E43" s="72"/>
      <c r="F43" s="72"/>
      <c r="G43" s="72"/>
      <c r="H43" s="87"/>
      <c r="I43" s="71"/>
    </row>
    <row r="44" spans="1:10" s="70" customFormat="1" ht="15.75" customHeight="1" x14ac:dyDescent="0.25">
      <c r="B44" s="71"/>
      <c r="C44" s="77"/>
      <c r="D44" s="85" t="s">
        <v>82</v>
      </c>
      <c r="E44" s="72"/>
      <c r="F44" s="72"/>
      <c r="G44" s="72"/>
      <c r="H44" s="88"/>
      <c r="I44" s="71"/>
    </row>
    <row r="45" spans="1:10" s="70" customFormat="1" ht="15.75" customHeight="1" x14ac:dyDescent="0.25">
      <c r="B45" s="71"/>
      <c r="C45" s="77"/>
      <c r="D45" s="85"/>
      <c r="E45" s="72"/>
      <c r="F45" s="72"/>
      <c r="G45" s="72"/>
      <c r="H45" s="87"/>
      <c r="I45" s="71"/>
    </row>
    <row r="46" spans="1:10" s="70" customFormat="1" ht="17.25" customHeight="1" x14ac:dyDescent="0.25">
      <c r="B46" s="71"/>
      <c r="C46" s="71"/>
      <c r="D46" s="89"/>
      <c r="E46" s="72"/>
      <c r="F46" s="72"/>
      <c r="G46" s="72"/>
      <c r="H46" s="86" t="s">
        <v>87</v>
      </c>
      <c r="I46" s="71"/>
    </row>
    <row r="47" spans="1:10" s="70" customFormat="1" ht="17.25" customHeight="1" x14ac:dyDescent="0.25">
      <c r="B47" s="71"/>
      <c r="C47" s="71"/>
      <c r="D47" s="89"/>
      <c r="E47" s="72"/>
      <c r="F47" s="72"/>
      <c r="G47" s="72"/>
      <c r="H47" s="86" t="s">
        <v>86</v>
      </c>
      <c r="I47" s="71"/>
    </row>
    <row r="48" spans="1:10" s="71" customFormat="1" ht="17.25" customHeight="1" x14ac:dyDescent="0.25">
      <c r="D48" s="89"/>
      <c r="E48" s="72"/>
      <c r="F48" s="72"/>
      <c r="G48" s="72"/>
      <c r="H48" s="86" t="s">
        <v>88</v>
      </c>
    </row>
    <row r="49" spans="1:10" s="71" customFormat="1" ht="13.15" customHeight="1" x14ac:dyDescent="0.25">
      <c r="D49" s="89"/>
      <c r="E49" s="72"/>
      <c r="F49" s="72"/>
      <c r="G49" s="72"/>
      <c r="H49" s="70"/>
    </row>
    <row r="50" spans="1:10" s="71" customFormat="1" ht="13.15" customHeight="1" x14ac:dyDescent="0.25">
      <c r="D50" s="89"/>
      <c r="E50" s="72"/>
      <c r="F50" s="72"/>
      <c r="G50" s="72"/>
      <c r="H50" s="70"/>
    </row>
    <row r="51" spans="1:10" s="71" customFormat="1" ht="13.15" customHeight="1" x14ac:dyDescent="0.25">
      <c r="D51" s="89"/>
      <c r="E51" s="72"/>
      <c r="F51" s="72"/>
      <c r="G51" s="72"/>
      <c r="H51" s="70"/>
    </row>
    <row r="52" spans="1:10" s="71" customFormat="1" ht="13.15" customHeight="1" x14ac:dyDescent="0.25">
      <c r="D52" s="89"/>
      <c r="E52" s="72"/>
      <c r="F52" s="72"/>
      <c r="G52" s="72"/>
      <c r="H52" s="70"/>
    </row>
    <row r="53" spans="1:10" s="4" customFormat="1" ht="13.15" customHeight="1" x14ac:dyDescent="0.25">
      <c r="A53" s="71"/>
      <c r="D53" s="5"/>
      <c r="E53" s="9"/>
      <c r="F53" s="9"/>
      <c r="G53" s="9"/>
      <c r="H53" s="1"/>
      <c r="J53" s="71"/>
    </row>
    <row r="54" spans="1:10" s="4" customFormat="1" ht="13.15" customHeight="1" x14ac:dyDescent="0.25">
      <c r="A54" s="71"/>
      <c r="D54" s="5"/>
      <c r="E54" s="9"/>
      <c r="F54" s="9"/>
      <c r="G54" s="9"/>
      <c r="H54" s="1"/>
      <c r="J54" s="71"/>
    </row>
    <row r="55" spans="1:10" s="4" customFormat="1" ht="13.15" customHeight="1" x14ac:dyDescent="0.25">
      <c r="A55" s="71"/>
      <c r="D55" s="5"/>
      <c r="E55" s="9"/>
      <c r="F55" s="9"/>
      <c r="G55" s="9"/>
      <c r="H55" s="1"/>
      <c r="J55" s="71"/>
    </row>
    <row r="56" spans="1:10" s="4" customFormat="1" ht="13.15" customHeight="1" x14ac:dyDescent="0.25">
      <c r="A56" s="71"/>
      <c r="D56" s="5"/>
      <c r="E56" s="9"/>
      <c r="F56" s="9"/>
      <c r="G56" s="9"/>
      <c r="H56" s="1"/>
      <c r="J56" s="71"/>
    </row>
    <row r="57" spans="1:10" s="4" customFormat="1" ht="13.15" customHeight="1" x14ac:dyDescent="0.25">
      <c r="A57" s="71"/>
      <c r="D57" s="5"/>
      <c r="E57" s="9"/>
      <c r="F57" s="9"/>
      <c r="G57" s="9"/>
      <c r="H57" s="1"/>
      <c r="J57" s="71"/>
    </row>
  </sheetData>
  <mergeCells count="7">
    <mergeCell ref="C6:D6"/>
    <mergeCell ref="H7:I7"/>
    <mergeCell ref="B8:B9"/>
    <mergeCell ref="C8:C9"/>
    <mergeCell ref="D8:D9"/>
    <mergeCell ref="F8:H8"/>
    <mergeCell ref="I8:I9"/>
  </mergeCells>
  <printOptions horizontalCentered="1"/>
  <pageMargins left="0.42" right="0.23" top="0.55118110236220474" bottom="0.27559055118110237" header="0.23622047244094491" footer="0.31496062992125984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Realisasi Pendapatan Pemko</vt:lpstr>
      <vt:lpstr>'Realisasi Pendapatan Pemko'!Print_Area</vt:lpstr>
      <vt:lpstr>'Realisasi Pendapatan Pemko'!Print_Titles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Admin</cp:lastModifiedBy>
  <cp:lastPrinted>2023-06-05T07:34:46Z</cp:lastPrinted>
  <dcterms:created xsi:type="dcterms:W3CDTF">2020-11-27T07:12:06Z</dcterms:created>
  <dcterms:modified xsi:type="dcterms:W3CDTF">2026-01-30T09:07:27Z</dcterms:modified>
</cp:coreProperties>
</file>