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Table 10" sheetId="1" r:id="rId1"/>
  </sheets>
  <definedNames>
    <definedName name="_xlnm.Print_Area" localSheetId="0">'Table 10'!$A$1:$O$20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8" i="1"/>
  <c r="D18" i="1" l="1"/>
  <c r="E18" i="1"/>
  <c r="F18" i="1"/>
  <c r="G18" i="1"/>
  <c r="H18" i="1"/>
  <c r="I18" i="1"/>
  <c r="J18" i="1"/>
  <c r="K18" i="1"/>
  <c r="L18" i="1"/>
  <c r="M18" i="1"/>
  <c r="N18" i="1"/>
</calcChain>
</file>

<file path=xl/sharedStrings.xml><?xml version="1.0" encoding="utf-8"?>
<sst xmlns="http://schemas.openxmlformats.org/spreadsheetml/2006/main" count="55" uniqueCount="45">
  <si>
    <r>
      <rPr>
        <sz val="9.5"/>
        <color indexed="63"/>
        <rFont val="Arial MT"/>
        <family val="2"/>
      </rPr>
      <t xml:space="preserve">Sumber </t>
    </r>
    <r>
      <rPr>
        <sz val="9.5"/>
        <color indexed="63"/>
        <rFont val="Arial MT"/>
        <family val="2"/>
      </rPr>
      <t xml:space="preserve">: </t>
    </r>
    <r>
      <rPr>
        <sz val="9.5"/>
        <color indexed="63"/>
        <rFont val="Arial MT"/>
        <family val="2"/>
      </rPr>
      <t>Dinas Kesehatan Kota Dumai Tahun 2025</t>
    </r>
  </si>
  <si>
    <t>JUMLAH (KAB/KOTA)</t>
  </si>
  <si>
    <t>SUNGAI SEMBILAN</t>
  </si>
  <si>
    <t>MEDANG KAMPAI</t>
  </si>
  <si>
    <t>BUKIT KAYU KAPUR</t>
  </si>
  <si>
    <t>BUKIT KAPUR</t>
  </si>
  <si>
    <t>PURNAMA</t>
  </si>
  <si>
    <t>DUMAI BARAT</t>
  </si>
  <si>
    <t>BUKIT TIMAH</t>
  </si>
  <si>
    <t>BUMI AYU</t>
  </si>
  <si>
    <t>DUMAI SELATAN</t>
  </si>
  <si>
    <t>JAYA MUKTI</t>
  </si>
  <si>
    <t>DUMAI TIMUR</t>
  </si>
  <si>
    <t>DUMAI KOTA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</si>
  <si>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</si>
  <si>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</si>
  <si>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</si>
  <si>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</si>
  <si>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</si>
  <si>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</si>
  <si>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</si>
  <si>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</si>
  <si>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</si>
  <si>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</si>
  <si>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</si>
  <si>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</si>
  <si>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</si>
  <si>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</si>
  <si>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</si>
  <si>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%</t>
  </si>
  <si>
    <t>JUMLAH</t>
  </si>
  <si>
    <t>» 60 th</t>
  </si>
  <si>
    <t>15  - 59 th</t>
  </si>
  <si>
    <t>0-14 th</t>
  </si>
  <si>
    <t>15 - 59 th</t>
  </si>
  <si>
    <t>MENDAPAT PELAYANAN
KESEHATAN</t>
  </si>
  <si>
    <t>TOTAL</t>
  </si>
  <si>
    <t>PSIKOTIK AKUT</t>
  </si>
  <si>
    <t>SKIZOFRENIA</t>
  </si>
  <si>
    <t>PELAYANAN KESEHATAN ODGJ BERAT</t>
  </si>
  <si>
    <t>ODGJ BERAT</t>
  </si>
  <si>
    <t>PUSKESMAS</t>
  </si>
  <si>
    <t>KECAMATAN</t>
  </si>
  <si>
    <t>NO</t>
  </si>
  <si>
    <r>
      <t xml:space="preserve">CAKUPAN </t>
    </r>
    <r>
      <rPr>
        <sz val="11"/>
        <color indexed="63"/>
        <rFont val="Arial Black"/>
        <family val="2"/>
      </rPr>
      <t>PELAYANAN KESEHATAN ORANG DENGAN GANGGUAN JIWA (ODGJ) BERAT MENURUT KECAMATAN DAN PUSKESMAS
KOTA DUMAI TAHUN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</si>
</sst>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>
    <font>
      <sz val="10"/>
      <color rgb="FF000000"/>
      <name val="Times New Roman"/>
      <family val="1"/>
    </font>
    <font>
      <sz val="9.5"/>
      <color indexed="63"/>
      <name val="Arial MT"/>
      <family val="2"/>
    </font>
    <font>
      <sz val="6.5"/>
      <color indexed="63"/>
      <name val="Arial MT"/>
      <family val="2"/>
    </font>
    <font>
      <sz val="10"/>
      <color rgb="FFFF0000"/>
      <name val="Times New Roman"/>
      <family val="1"/>
    </font>
    <font>
      <sz val="10"/>
      <color theme="1"/>
      <name val="Arial MT"/>
    </font>
    <font>
      <sz val="10"/>
      <color theme="1"/>
      <name val="Arial MT"/>
      <family val="2"/>
    </font>
    <font>
      <i/>
      <sz val="10"/>
      <color theme="1"/>
      <name val="Arial MT"/>
    </font>
    <font>
      <sz val="10"/>
      <name val="Times New Roman"/>
      <family val="1"/>
    </font>
    <font>
      <sz val="11"/>
      <color theme="0"/>
      <name val="Arial MT"/>
    </font>
    <font>
      <sz val="11"/>
      <color rgb="FF2A2A2A"/>
      <name val="Arial Black"/>
      <family val="2"/>
    </font>
    <font>
      <sz val="11"/>
      <color indexed="63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4F4F4F"/>
      </left>
      <right style="thin">
        <color rgb="FF4F4F4F"/>
      </right>
      <top style="thin">
        <color rgb="FF4F4F4F"/>
      </top>
      <bottom style="thin">
        <color rgb="FF4F4F4F"/>
      </bottom>
      <diagonal/>
    </border>
    <border>
      <left/>
      <right style="thin">
        <color rgb="FF4F4F4F"/>
      </right>
      <top style="thin">
        <color rgb="FF4F4F4F"/>
      </top>
      <bottom style="thin">
        <color rgb="FF4F4F4F"/>
      </bottom>
      <diagonal/>
    </border>
    <border>
      <left/>
      <right/>
      <top style="thin">
        <color rgb="FF4F4F4F"/>
      </top>
      <bottom style="thin">
        <color rgb="FF4F4F4F"/>
      </bottom>
      <diagonal/>
    </border>
    <border>
      <left style="thin">
        <color rgb="FF4F4F4F"/>
      </left>
      <right/>
      <top style="thin">
        <color rgb="FF4F4F4F"/>
      </top>
      <bottom style="thin">
        <color rgb="FF4F4F4F"/>
      </bottom>
      <diagonal/>
    </border>
    <border>
      <left style="thin">
        <color rgb="FF4B4B4B"/>
      </left>
      <right style="thin">
        <color rgb="FF4B4B4B"/>
      </right>
      <top style="thin">
        <color rgb="FF4B4B4B"/>
      </top>
      <bottom/>
      <diagonal/>
    </border>
    <border>
      <left style="thin">
        <color rgb="FF484848"/>
      </left>
      <right style="thin">
        <color rgb="FF484848"/>
      </right>
      <top style="thin">
        <color rgb="FF484848"/>
      </top>
      <bottom style="thin">
        <color rgb="FF484848"/>
      </bottom>
      <diagonal/>
    </border>
    <border>
      <left style="thin">
        <color rgb="FF4F4F4F"/>
      </left>
      <right style="thin">
        <color rgb="FF4F4F4F"/>
      </right>
      <top/>
      <bottom style="thin">
        <color rgb="FF4F4F4F"/>
      </bottom>
      <diagonal/>
    </border>
    <border>
      <left style="thin">
        <color rgb="FF4F4F4F"/>
      </left>
      <right style="thin">
        <color rgb="FF4F4F4F"/>
      </right>
      <top/>
      <bottom/>
      <diagonal/>
    </border>
    <border>
      <left style="thin">
        <color rgb="FF4F4F4F"/>
      </left>
      <right style="thin">
        <color rgb="FF4F4F4F"/>
      </right>
      <top style="thin">
        <color rgb="FF4F4F4F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top" shrinkToFit="1"/>
    </xf>
    <xf numFmtId="0" fontId="4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shrinkToFit="1"/>
    </xf>
    <xf numFmtId="0" fontId="0" fillId="3" borderId="5" xfId="0" quotePrefix="1" applyFill="1" applyBorder="1" applyAlignment="1">
      <alignment horizontal="center" wrapText="1"/>
    </xf>
    <xf numFmtId="0" fontId="7" fillId="3" borderId="6" xfId="0" quotePrefix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zoomScaleNormal="100" workbookViewId="0">
      <selection activeCell="R8" sqref="R8"/>
    </sheetView>
  </sheetViews>
  <sheetFormatPr defaultColWidth="8.83203125" defaultRowHeight="12.75"/>
  <cols>
    <col min="1" max="1" width="4.6640625" style="1" customWidth="1"/>
    <col min="2" max="2" width="20.6640625" style="1" customWidth="1"/>
    <col min="3" max="3" width="20.1640625" style="1" customWidth="1"/>
    <col min="4" max="4" width="12.83203125" style="1" customWidth="1"/>
    <col min="5" max="5" width="8" style="1" customWidth="1"/>
    <col min="6" max="6" width="11.1640625" style="1" customWidth="1"/>
    <col min="7" max="7" width="7.33203125" style="1" customWidth="1"/>
    <col min="8" max="8" width="7.83203125" style="1" customWidth="1"/>
    <col min="9" max="9" width="10.6640625" style="1" customWidth="1"/>
    <col min="10" max="10" width="8.1640625" style="1" customWidth="1"/>
    <col min="11" max="12" width="7.33203125" style="1" customWidth="1"/>
    <col min="13" max="13" width="7.5" style="1" customWidth="1"/>
    <col min="14" max="14" width="12.1640625" style="1" customWidth="1"/>
    <col min="15" max="15" width="12.5" style="1" customWidth="1"/>
    <col min="16" max="16" width="2.5" style="1" customWidth="1"/>
    <col min="17" max="16384" width="8.83203125" style="1"/>
  </cols>
  <sheetData>
    <row r="1" spans="1:16" s="2" customFormat="1"/>
    <row r="2" spans="1:16" s="2" customFormat="1" ht="61.5" customHeight="1">
      <c r="A2" s="19" t="s">
        <v>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2" customFormat="1" ht="18.7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5.9" customHeight="1">
      <c r="A4" s="21" t="s">
        <v>43</v>
      </c>
      <c r="B4" s="21" t="s">
        <v>42</v>
      </c>
      <c r="C4" s="21" t="s">
        <v>41</v>
      </c>
      <c r="D4" s="21" t="s">
        <v>40</v>
      </c>
      <c r="E4" s="24" t="s">
        <v>39</v>
      </c>
      <c r="F4" s="25"/>
      <c r="G4" s="25"/>
      <c r="H4" s="25"/>
      <c r="I4" s="25"/>
      <c r="J4" s="25"/>
      <c r="K4" s="25"/>
      <c r="L4" s="25"/>
      <c r="M4" s="25"/>
      <c r="N4" s="25"/>
      <c r="O4" s="26"/>
      <c r="P4" s="3"/>
    </row>
    <row r="5" spans="1:16" ht="47.25" customHeight="1">
      <c r="A5" s="22"/>
      <c r="B5" s="22"/>
      <c r="C5" s="22"/>
      <c r="D5" s="22"/>
      <c r="E5" s="24" t="s">
        <v>38</v>
      </c>
      <c r="F5" s="25"/>
      <c r="G5" s="26"/>
      <c r="H5" s="24" t="s">
        <v>37</v>
      </c>
      <c r="I5" s="25"/>
      <c r="J5" s="26"/>
      <c r="K5" s="24" t="s">
        <v>36</v>
      </c>
      <c r="L5" s="25"/>
      <c r="M5" s="26"/>
      <c r="N5" s="24" t="s">
        <v>35</v>
      </c>
      <c r="O5" s="26"/>
      <c r="P5" s="3"/>
    </row>
    <row r="6" spans="1:16" ht="28.5">
      <c r="A6" s="23"/>
      <c r="B6" s="23"/>
      <c r="C6" s="23"/>
      <c r="D6" s="23"/>
      <c r="E6" s="16" t="s">
        <v>33</v>
      </c>
      <c r="F6" s="16" t="s">
        <v>34</v>
      </c>
      <c r="G6" s="16" t="s">
        <v>31</v>
      </c>
      <c r="H6" s="16" t="s">
        <v>33</v>
      </c>
      <c r="I6" s="16" t="s">
        <v>34</v>
      </c>
      <c r="J6" s="16" t="s">
        <v>31</v>
      </c>
      <c r="K6" s="16" t="s">
        <v>33</v>
      </c>
      <c r="L6" s="16" t="s">
        <v>32</v>
      </c>
      <c r="M6" s="16" t="s">
        <v>31</v>
      </c>
      <c r="N6" s="16" t="s">
        <v>30</v>
      </c>
      <c r="O6" s="16" t="s">
        <v>29</v>
      </c>
      <c r="P6" s="3"/>
    </row>
    <row r="7" spans="1:16">
      <c r="A7" s="15" t="s">
        <v>28</v>
      </c>
      <c r="B7" s="15" t="s">
        <v>27</v>
      </c>
      <c r="C7" s="15" t="s">
        <v>26</v>
      </c>
      <c r="D7" s="15" t="s">
        <v>25</v>
      </c>
      <c r="E7" s="15" t="s">
        <v>24</v>
      </c>
      <c r="F7" s="15" t="s">
        <v>23</v>
      </c>
      <c r="G7" s="15" t="s">
        <v>22</v>
      </c>
      <c r="H7" s="15" t="s">
        <v>21</v>
      </c>
      <c r="I7" s="15" t="s">
        <v>20</v>
      </c>
      <c r="J7" s="15" t="s">
        <v>19</v>
      </c>
      <c r="K7" s="14" t="s">
        <v>18</v>
      </c>
      <c r="L7" s="14" t="s">
        <v>17</v>
      </c>
      <c r="M7" s="14" t="s">
        <v>16</v>
      </c>
      <c r="N7" s="14" t="s">
        <v>15</v>
      </c>
      <c r="O7" s="14" t="s">
        <v>14</v>
      </c>
      <c r="P7" s="3"/>
    </row>
    <row r="8" spans="1:16">
      <c r="A8" s="5">
        <v>1</v>
      </c>
      <c r="B8" s="9" t="s">
        <v>13</v>
      </c>
      <c r="C8" s="9" t="s">
        <v>13</v>
      </c>
      <c r="D8" s="5">
        <v>88</v>
      </c>
      <c r="E8" s="5">
        <v>0</v>
      </c>
      <c r="F8" s="5">
        <v>85</v>
      </c>
      <c r="G8" s="5">
        <v>5</v>
      </c>
      <c r="H8" s="5">
        <v>0</v>
      </c>
      <c r="I8" s="5">
        <v>0</v>
      </c>
      <c r="J8" s="5">
        <v>0</v>
      </c>
      <c r="K8" s="5">
        <v>0</v>
      </c>
      <c r="L8" s="5">
        <v>85</v>
      </c>
      <c r="M8" s="5">
        <v>5</v>
      </c>
      <c r="N8" s="5">
        <v>90</v>
      </c>
      <c r="O8" s="4">
        <f>N8/D8*100</f>
        <v>102.27272727272727</v>
      </c>
      <c r="P8" s="3"/>
    </row>
    <row r="9" spans="1:16">
      <c r="A9" s="5">
        <v>2</v>
      </c>
      <c r="B9" s="9" t="s">
        <v>12</v>
      </c>
      <c r="C9" s="9" t="s">
        <v>11</v>
      </c>
      <c r="D9" s="5">
        <v>125</v>
      </c>
      <c r="E9" s="5">
        <v>0</v>
      </c>
      <c r="F9" s="5">
        <v>96</v>
      </c>
      <c r="G9" s="5">
        <v>5</v>
      </c>
      <c r="H9" s="5">
        <v>0</v>
      </c>
      <c r="I9" s="5">
        <v>16</v>
      </c>
      <c r="J9" s="5">
        <v>1</v>
      </c>
      <c r="K9" s="5">
        <v>0</v>
      </c>
      <c r="L9" s="5">
        <v>112</v>
      </c>
      <c r="M9" s="5">
        <v>6</v>
      </c>
      <c r="N9" s="5">
        <v>118</v>
      </c>
      <c r="O9" s="4">
        <f t="shared" ref="O9:O18" si="0">N9/D9*100</f>
        <v>94.399999999999991</v>
      </c>
      <c r="P9" s="3"/>
    </row>
    <row r="10" spans="1:16">
      <c r="A10" s="5">
        <v>3</v>
      </c>
      <c r="B10" s="9" t="s">
        <v>10</v>
      </c>
      <c r="C10" s="9" t="s">
        <v>9</v>
      </c>
      <c r="D10" s="12">
        <v>70</v>
      </c>
      <c r="E10" s="5">
        <v>0</v>
      </c>
      <c r="F10" s="12">
        <v>56</v>
      </c>
      <c r="G10" s="12">
        <v>7</v>
      </c>
      <c r="H10" s="5">
        <v>0</v>
      </c>
      <c r="I10" s="5">
        <v>5</v>
      </c>
      <c r="J10" s="5">
        <v>0</v>
      </c>
      <c r="K10" s="5">
        <v>0</v>
      </c>
      <c r="L10" s="5">
        <v>61</v>
      </c>
      <c r="M10" s="5">
        <v>7</v>
      </c>
      <c r="N10" s="5">
        <v>68</v>
      </c>
      <c r="O10" s="4">
        <f t="shared" si="0"/>
        <v>97.142857142857139</v>
      </c>
      <c r="P10" s="3"/>
    </row>
    <row r="11" spans="1:16">
      <c r="A11" s="5">
        <v>4</v>
      </c>
      <c r="B11" s="11">
        <v>0</v>
      </c>
      <c r="C11" s="9" t="s">
        <v>8</v>
      </c>
      <c r="D11" s="5">
        <v>30</v>
      </c>
      <c r="E11" s="5">
        <v>0</v>
      </c>
      <c r="F11" s="5">
        <v>26</v>
      </c>
      <c r="G11" s="5">
        <v>7</v>
      </c>
      <c r="H11" s="5">
        <v>0</v>
      </c>
      <c r="I11" s="5">
        <v>1</v>
      </c>
      <c r="J11" s="5">
        <v>0</v>
      </c>
      <c r="K11" s="5">
        <v>0</v>
      </c>
      <c r="L11" s="5">
        <v>27</v>
      </c>
      <c r="M11" s="5">
        <v>7</v>
      </c>
      <c r="N11" s="5">
        <v>34</v>
      </c>
      <c r="O11" s="4">
        <f t="shared" si="0"/>
        <v>113.33333333333333</v>
      </c>
      <c r="P11" s="3"/>
    </row>
    <row r="12" spans="1:16">
      <c r="A12" s="5">
        <v>5</v>
      </c>
      <c r="B12" s="9" t="s">
        <v>7</v>
      </c>
      <c r="C12" s="9" t="s">
        <v>7</v>
      </c>
      <c r="D12" s="5">
        <v>45</v>
      </c>
      <c r="E12" s="5">
        <v>0</v>
      </c>
      <c r="F12" s="5">
        <v>47</v>
      </c>
      <c r="G12" s="5">
        <v>5</v>
      </c>
      <c r="H12" s="5">
        <v>0</v>
      </c>
      <c r="I12" s="5">
        <v>1</v>
      </c>
      <c r="J12" s="5">
        <v>0</v>
      </c>
      <c r="K12" s="5">
        <v>0</v>
      </c>
      <c r="L12" s="5">
        <v>48</v>
      </c>
      <c r="M12" s="5">
        <v>5</v>
      </c>
      <c r="N12" s="5">
        <v>53</v>
      </c>
      <c r="O12" s="4">
        <f t="shared" si="0"/>
        <v>117.77777777777779</v>
      </c>
      <c r="P12" s="3"/>
    </row>
    <row r="13" spans="1:16">
      <c r="A13" s="5">
        <v>6</v>
      </c>
      <c r="B13" s="11">
        <v>0</v>
      </c>
      <c r="C13" s="9" t="s">
        <v>6</v>
      </c>
      <c r="D13" s="5">
        <v>47</v>
      </c>
      <c r="E13" s="5">
        <v>0</v>
      </c>
      <c r="F13" s="5">
        <v>40</v>
      </c>
      <c r="G13" s="13">
        <v>4</v>
      </c>
      <c r="H13" s="5">
        <v>0</v>
      </c>
      <c r="I13" s="5">
        <v>0</v>
      </c>
      <c r="J13" s="5">
        <v>0</v>
      </c>
      <c r="K13" s="5">
        <v>0</v>
      </c>
      <c r="L13" s="5">
        <v>40</v>
      </c>
      <c r="M13" s="5">
        <v>4</v>
      </c>
      <c r="N13" s="12">
        <v>44</v>
      </c>
      <c r="O13" s="4">
        <f t="shared" si="0"/>
        <v>93.61702127659575</v>
      </c>
      <c r="P13" s="3"/>
    </row>
    <row r="14" spans="1:16">
      <c r="A14" s="5">
        <v>7</v>
      </c>
      <c r="B14" s="9" t="s">
        <v>5</v>
      </c>
      <c r="C14" s="9" t="s">
        <v>5</v>
      </c>
      <c r="D14" s="5">
        <v>51</v>
      </c>
      <c r="E14" s="5">
        <v>0</v>
      </c>
      <c r="F14" s="5">
        <v>45</v>
      </c>
      <c r="G14" s="5">
        <v>4</v>
      </c>
      <c r="H14" s="5">
        <v>0</v>
      </c>
      <c r="I14" s="5">
        <v>2</v>
      </c>
      <c r="J14" s="5">
        <v>0</v>
      </c>
      <c r="K14" s="5">
        <v>0</v>
      </c>
      <c r="L14" s="5">
        <v>47</v>
      </c>
      <c r="M14" s="5">
        <v>4</v>
      </c>
      <c r="N14" s="5">
        <v>51</v>
      </c>
      <c r="O14" s="4">
        <f t="shared" si="0"/>
        <v>100</v>
      </c>
      <c r="P14" s="3"/>
    </row>
    <row r="15" spans="1:16" ht="25.5">
      <c r="A15" s="5">
        <v>8</v>
      </c>
      <c r="B15" s="11">
        <v>0</v>
      </c>
      <c r="C15" s="9" t="s">
        <v>4</v>
      </c>
      <c r="D15" s="8">
        <v>46</v>
      </c>
      <c r="E15" s="5">
        <v>0</v>
      </c>
      <c r="F15" s="8">
        <v>30</v>
      </c>
      <c r="G15" s="8">
        <v>6</v>
      </c>
      <c r="H15" s="5">
        <v>0</v>
      </c>
      <c r="I15" s="8">
        <v>3</v>
      </c>
      <c r="J15" s="8">
        <v>1</v>
      </c>
      <c r="K15" s="8">
        <v>1</v>
      </c>
      <c r="L15" s="8">
        <v>33</v>
      </c>
      <c r="M15" s="8">
        <v>7</v>
      </c>
      <c r="N15" s="8">
        <v>41</v>
      </c>
      <c r="O15" s="4">
        <f t="shared" si="0"/>
        <v>89.130434782608688</v>
      </c>
      <c r="P15" s="3"/>
    </row>
    <row r="16" spans="1:16" ht="25.5">
      <c r="A16" s="5">
        <v>9</v>
      </c>
      <c r="B16" s="9" t="s">
        <v>2</v>
      </c>
      <c r="C16" s="9" t="s">
        <v>2</v>
      </c>
      <c r="D16" s="8">
        <v>76</v>
      </c>
      <c r="E16" s="5">
        <v>1</v>
      </c>
      <c r="F16" s="8">
        <v>62</v>
      </c>
      <c r="G16" s="8">
        <v>6</v>
      </c>
      <c r="H16" s="5">
        <v>0</v>
      </c>
      <c r="I16" s="8">
        <v>0</v>
      </c>
      <c r="J16" s="8">
        <v>0</v>
      </c>
      <c r="K16" s="8">
        <v>0</v>
      </c>
      <c r="L16" s="8">
        <v>62</v>
      </c>
      <c r="M16" s="10">
        <v>6</v>
      </c>
      <c r="N16" s="8">
        <v>68</v>
      </c>
      <c r="O16" s="4">
        <f t="shared" si="0"/>
        <v>89.473684210526315</v>
      </c>
      <c r="P16" s="3"/>
    </row>
    <row r="17" spans="1:16">
      <c r="A17" s="5">
        <v>10</v>
      </c>
      <c r="B17" s="9" t="s">
        <v>3</v>
      </c>
      <c r="C17" s="9" t="s">
        <v>3</v>
      </c>
      <c r="D17" s="8">
        <v>35</v>
      </c>
      <c r="E17" s="5">
        <v>0</v>
      </c>
      <c r="F17" s="8">
        <v>27</v>
      </c>
      <c r="G17" s="8">
        <v>6</v>
      </c>
      <c r="H17" s="5">
        <v>0</v>
      </c>
      <c r="I17" s="8">
        <v>0</v>
      </c>
      <c r="J17" s="8">
        <v>0</v>
      </c>
      <c r="K17" s="8">
        <v>0</v>
      </c>
      <c r="L17" s="8">
        <v>27</v>
      </c>
      <c r="M17" s="8">
        <v>6</v>
      </c>
      <c r="N17" s="8">
        <v>33</v>
      </c>
      <c r="O17" s="4">
        <f t="shared" si="0"/>
        <v>94.285714285714278</v>
      </c>
      <c r="P17" s="3"/>
    </row>
    <row r="18" spans="1:16" ht="17.45" customHeight="1">
      <c r="A18" s="29" t="s">
        <v>1</v>
      </c>
      <c r="B18" s="30"/>
      <c r="C18" s="31"/>
      <c r="D18" s="7">
        <f t="shared" ref="D18:K18" si="1">SUM(D8:D17)</f>
        <v>613</v>
      </c>
      <c r="E18" s="5">
        <f t="shared" si="1"/>
        <v>1</v>
      </c>
      <c r="F18" s="6">
        <f t="shared" si="1"/>
        <v>514</v>
      </c>
      <c r="G18" s="5">
        <f t="shared" si="1"/>
        <v>55</v>
      </c>
      <c r="H18" s="5">
        <f t="shared" si="1"/>
        <v>0</v>
      </c>
      <c r="I18" s="6">
        <f t="shared" si="1"/>
        <v>28</v>
      </c>
      <c r="J18" s="5">
        <f t="shared" si="1"/>
        <v>2</v>
      </c>
      <c r="K18" s="5">
        <f t="shared" si="1"/>
        <v>1</v>
      </c>
      <c r="L18" s="5">
        <f xml:space="preserve"> SUM(L8:L17)</f>
        <v>542</v>
      </c>
      <c r="M18" s="5">
        <f>SUM(M8:M17)</f>
        <v>57</v>
      </c>
      <c r="N18" s="5">
        <f>SUM(N8:N17)</f>
        <v>600</v>
      </c>
      <c r="O18" s="4">
        <f t="shared" si="0"/>
        <v>97.879282218597069</v>
      </c>
      <c r="P18" s="3"/>
    </row>
    <row r="19" spans="1:16" s="2" customFormat="1" ht="30" customHeight="1">
      <c r="A19" s="32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s="2" customFormat="1">
      <c r="A20" s="27" t="s">
        <v>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6" s="2" customFormat="1"/>
  </sheetData>
  <mergeCells count="13">
    <mergeCell ref="A20:M20"/>
    <mergeCell ref="A18:C18"/>
    <mergeCell ref="A19:P19"/>
    <mergeCell ref="E5:G5"/>
    <mergeCell ref="H5:J5"/>
    <mergeCell ref="K5:M5"/>
    <mergeCell ref="N5:O5"/>
    <mergeCell ref="A2:P2"/>
    <mergeCell ref="A4:A6"/>
    <mergeCell ref="B4:B6"/>
    <mergeCell ref="C4:C6"/>
    <mergeCell ref="D4:D6"/>
    <mergeCell ref="E4:O4"/>
  </mergeCells>
  <pageMargins left="0.7" right="0.7" top="0.75" bottom="0.75" header="0.3" footer="0.3"/>
  <pageSetup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10</vt:lpstr>
      <vt:lpstr>'Table 10'!Print_Area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dcterms:created xsi:type="dcterms:W3CDTF">2026-01-09T07:45:03Z</dcterms:created>
  <dcterms:modified xsi:type="dcterms:W3CDTF">2026-01-30T09:40:16Z</dcterms:modified>
</cp:coreProperties>
</file>